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activeTab="5"/>
  </bookViews>
  <sheets>
    <sheet name="附表1汇总表" sheetId="1" r:id="rId1"/>
    <sheet name="附表2高企认定" sheetId="2" r:id="rId2"/>
    <sheet name="附表3高企搬迁" sheetId="3" r:id="rId3"/>
    <sheet name="附表4省重点实验室" sheetId="6" r:id="rId4"/>
    <sheet name="附表52018年工程中心" sheetId="4" r:id="rId5"/>
    <sheet name="附表6农创中心" sheetId="5" r:id="rId6"/>
    <sheet name="附表7孵化器众创空间" sheetId="10" r:id="rId7"/>
    <sheet name="附表8联合信贷" sheetId="8" r:id="rId8"/>
    <sheet name="附表9创新创业大赛" sheetId="9" r:id="rId9"/>
  </sheets>
  <definedNames>
    <definedName name="_xlnm.Print_Area" localSheetId="1">附表2高企认定!$A$1:$F$66</definedName>
    <definedName name="_xlnm.Print_Titles" localSheetId="1">附表2高企认定!$2:$2</definedName>
  </definedNames>
  <calcPr calcId="144525" concurrentCalc="0"/>
</workbook>
</file>

<file path=xl/sharedStrings.xml><?xml version="1.0" encoding="utf-8"?>
<sst xmlns="http://schemas.openxmlformats.org/spreadsheetml/2006/main" count="192">
  <si>
    <t>附件1:</t>
  </si>
  <si>
    <t xml:space="preserve"> 2018年度河源市促进科技创新若干政策措施（第一批）申报兑现汇总</t>
  </si>
  <si>
    <t>序号</t>
  </si>
  <si>
    <t>业务类型（专题类型）</t>
  </si>
  <si>
    <t>资金兑现（万元）</t>
  </si>
  <si>
    <t>备注</t>
  </si>
  <si>
    <t>总额</t>
  </si>
  <si>
    <t>其中:市级财政承担部分</t>
  </si>
  <si>
    <t>其中:县（区）财政承担部分</t>
  </si>
  <si>
    <t>2018年高新技术企业认定扶持项目</t>
  </si>
  <si>
    <t>2018年市外高新技术企业整体搬迁落户我市扶持项目</t>
  </si>
  <si>
    <t>2018年省级重点实验室认定项目配套补助资金</t>
  </si>
  <si>
    <t>2018年省级工程技术研究中心认定项目配套补助资金</t>
  </si>
  <si>
    <t>2018年市级工程技术研究中心认定项目补助资金</t>
  </si>
  <si>
    <t>2018年市级农业科技创新中心认定项目
补助资金</t>
  </si>
  <si>
    <t>2018年度省级孵化器认定补助项目资金</t>
  </si>
  <si>
    <t>2018年度市级孵化器认定补助项目资金</t>
  </si>
  <si>
    <t>2018年度省级众创空间认定补助项目资金</t>
  </si>
  <si>
    <t>2018年度市级众创空间认定补助项目资金</t>
  </si>
  <si>
    <t>河源市联合科技信贷风险准备金企业贷款贴息的支持</t>
  </si>
  <si>
    <t>2018年度省级创新创业大赛补助项目资金</t>
  </si>
  <si>
    <t>合计</t>
  </si>
  <si>
    <t>附件2：</t>
  </si>
  <si>
    <t xml:space="preserve"> 2018年高新技术企业认定扶持项目计划明细表</t>
  </si>
  <si>
    <t>企业名称</t>
  </si>
  <si>
    <t>所辖县区</t>
  </si>
  <si>
    <t>河源粤奥硬质合金有限公司</t>
  </si>
  <si>
    <t>源城区</t>
  </si>
  <si>
    <t>河源市英广硬质合金有限公司</t>
  </si>
  <si>
    <t>河源市非常牛网络科技有限公司</t>
  </si>
  <si>
    <t>丰叶电器制造厂（河源）有限公司</t>
  </si>
  <si>
    <t>广东九天绿药业有限公司</t>
  </si>
  <si>
    <t>广东理想彩色印务有限公司</t>
  </si>
  <si>
    <t>广东明源勘测设计有限公司</t>
  </si>
  <si>
    <t>精电（河源）显示技术有限公司</t>
  </si>
  <si>
    <t>河源市华灵电力设备科技有限公司</t>
  </si>
  <si>
    <t>卫国教育科技（河源）有限公司</t>
  </si>
  <si>
    <t>河源市健和环保节能科技有限公司</t>
  </si>
  <si>
    <t>广东美丽康保健品有限公司</t>
  </si>
  <si>
    <t>河源弘稼农业科技有限公司</t>
  </si>
  <si>
    <t>华登（河源）玩具制品有限公司</t>
  </si>
  <si>
    <t>广东贝仕达克科技有限公司</t>
  </si>
  <si>
    <t>广东瑞商信息技术有限公司</t>
  </si>
  <si>
    <t>河源市玖玖网络科技有限公司</t>
  </si>
  <si>
    <t>河源市大为管理服务有限公司</t>
  </si>
  <si>
    <t>河源输变电工程公司</t>
  </si>
  <si>
    <t>源城区 汇总</t>
  </si>
  <si>
    <t>陆宇皇金建材（河源）有限公司</t>
  </si>
  <si>
    <t>东源县</t>
  </si>
  <si>
    <t>广东威洋实业有限公司</t>
  </si>
  <si>
    <t>河源旗滨硅业有限公司</t>
  </si>
  <si>
    <t>河源市顺发电子科技有限公司</t>
  </si>
  <si>
    <t>广东弘朝科技有限公司</t>
  </si>
  <si>
    <t>广东霸王花食品有限公司</t>
  </si>
  <si>
    <t>东源县 汇总</t>
  </si>
  <si>
    <t>和平县冠华精密模具有限公司</t>
  </si>
  <si>
    <t>和平县</t>
  </si>
  <si>
    <t>广东聪明人集团有限公司</t>
  </si>
  <si>
    <t>和平县 汇总</t>
  </si>
  <si>
    <t>龙川县永鹏程工程机械有限公司</t>
  </si>
  <si>
    <t>龙川县</t>
  </si>
  <si>
    <t>广东聚腾环保设备有限公司</t>
  </si>
  <si>
    <t>河源昆腾电子科技有限公司</t>
  </si>
  <si>
    <t>河源亿能环保科技有限公司</t>
  </si>
  <si>
    <t>龙川耀宇科技有限公司</t>
  </si>
  <si>
    <t>龙川天仕达新能源设备有限公司</t>
  </si>
  <si>
    <t>河源耀国电子科技有限公司</t>
  </si>
  <si>
    <t>河源创基电子科技有限公司</t>
  </si>
  <si>
    <t>广东名格光电科技有限公司</t>
  </si>
  <si>
    <t>龙川县 汇总</t>
  </si>
  <si>
    <t>河源唯缇科技有限公司</t>
  </si>
  <si>
    <t>紫金县</t>
  </si>
  <si>
    <t>瑞通包装工业（河源）有限公司</t>
  </si>
  <si>
    <t>河源鸿祺电子技术有限公司</t>
  </si>
  <si>
    <t>河源市鸿德医疗用品有限公司</t>
  </si>
  <si>
    <t>紫金县 汇总</t>
  </si>
  <si>
    <t>广东佳泰药业股份有限公司</t>
  </si>
  <si>
    <t>连平县</t>
  </si>
  <si>
    <t>连平耀文电子有限公司</t>
  </si>
  <si>
    <t>连平县 汇总</t>
  </si>
  <si>
    <t>广东深海信息科技有限公司</t>
  </si>
  <si>
    <t>高新区</t>
  </si>
  <si>
    <t>河源市杰成五金有限公司</t>
  </si>
  <si>
    <t>河源普天通讯技术有限公司</t>
  </si>
  <si>
    <t>信富（河源）电子有限公司</t>
  </si>
  <si>
    <t>鹰牌陶瓷实业（河源）有限公司</t>
  </si>
  <si>
    <t>河源市江盛实业有限公司</t>
  </si>
  <si>
    <t>广东省博康电子有限公司</t>
  </si>
  <si>
    <t>广东明煌电力工程有限公司</t>
  </si>
  <si>
    <t>河源普益硬质合金厂有限公司</t>
  </si>
  <si>
    <t>河源市众拓光电科技有限公司</t>
  </si>
  <si>
    <t>河源科阳智能科技有限公司</t>
  </si>
  <si>
    <t>河源市凯源硬质合金有限公司</t>
  </si>
  <si>
    <t>高新区 汇总</t>
  </si>
  <si>
    <t>总计</t>
  </si>
  <si>
    <t>附件3：</t>
  </si>
  <si>
    <t>2018年市外高新技术企业整体搬迁落户我市扶持
项目计划明细表</t>
  </si>
  <si>
    <t>万峰石材科技股份有限公司</t>
  </si>
  <si>
    <t>广东轩朗实业有限公司</t>
  </si>
  <si>
    <t>江东新区</t>
  </si>
  <si>
    <t>江东新区 汇总</t>
  </si>
  <si>
    <t>河源友华微机电科技有限公司</t>
  </si>
  <si>
    <t>附件4：</t>
  </si>
  <si>
    <t>2018年度省级重点实验室认定项目配套补助资金计划明细表</t>
  </si>
  <si>
    <t>所在辖区</t>
  </si>
  <si>
    <t>广东汉能薄膜太阳能有限公司</t>
  </si>
  <si>
    <t>市高新区</t>
  </si>
  <si>
    <t>市高新区 汇总</t>
  </si>
  <si>
    <t>附件5：</t>
  </si>
  <si>
    <t>2018年度工程技术研究中心认定项目补助资金计划明细表</t>
  </si>
  <si>
    <t>类别</t>
  </si>
  <si>
    <t>省级</t>
  </si>
  <si>
    <t>广东创新威环保新材料科技有限公司</t>
  </si>
  <si>
    <t>河源湧嘉实业有限公司</t>
  </si>
  <si>
    <t>市级</t>
  </si>
  <si>
    <t>河源市新锐网络科技有限公司</t>
  </si>
  <si>
    <t>立壕装饰建材（河源）有限公司</t>
  </si>
  <si>
    <t>华兴玩具制品（河源）有限公司</t>
  </si>
  <si>
    <t>东源县大地农林发展有限公司</t>
  </si>
  <si>
    <t>东源县豪光电子有限公司</t>
  </si>
  <si>
    <t>亚洲创建(河源)木业有限公司</t>
  </si>
  <si>
    <t>华康塑胶制品（东源）有限公司</t>
  </si>
  <si>
    <t>和平诺曼辉煌时计有限公司</t>
  </si>
  <si>
    <t>河源迪奇亚工业技术有限公司</t>
  </si>
  <si>
    <t>华煌电业制品（龙川）有限公司</t>
  </si>
  <si>
    <t>广东雄杰建材有限公司</t>
  </si>
  <si>
    <t>广东新典雅实业有限公司</t>
  </si>
  <si>
    <t>河源兴泰农牧股份有限公司</t>
  </si>
  <si>
    <t>河源市厚威包装有限公司</t>
  </si>
  <si>
    <t>河源市吉龙翔生物科技有限公司</t>
  </si>
  <si>
    <t>正雄箱包（河源）有限公司</t>
  </si>
  <si>
    <t>河源市博康电子有限公司</t>
  </si>
  <si>
    <t>附件6：</t>
  </si>
  <si>
    <t>2018年度市级农业科技创新中心认定项目补助资金计划明细表</t>
  </si>
  <si>
    <t>河源市绿天地农业发展有限公司</t>
  </si>
  <si>
    <t>河源市创始人农业发展有限公司</t>
  </si>
  <si>
    <t>广东灵博士农业科技有限公司</t>
  </si>
  <si>
    <t>河源市绿兴农业科技有限公司</t>
  </si>
  <si>
    <t>小计</t>
  </si>
  <si>
    <t>东源县龙远生态农业发展有限公司</t>
  </si>
  <si>
    <t>东源县仙湖鼎生态农业发展有限公司</t>
  </si>
  <si>
    <t>东源县曾氏仙湖茶业发展有限公司</t>
  </si>
  <si>
    <t>东源县仙湖山农业发展有限公司</t>
  </si>
  <si>
    <t>河源市童济石坪农业科技有限公司</t>
  </si>
  <si>
    <t>河源市茂青农业发展有限公司</t>
  </si>
  <si>
    <t>龙川湾叶农业发展有限公司</t>
  </si>
  <si>
    <t>龙川县春辉农牧有限公司</t>
  </si>
  <si>
    <t>龙川县古邑佗城食品有限公司</t>
  </si>
  <si>
    <t>和平县德福农业有限公司</t>
  </si>
  <si>
    <t>广东汇友生态农业有限公司</t>
  </si>
  <si>
    <t>河源俐之源生态农业科技发展有限公司</t>
  </si>
  <si>
    <t>紫金县金丰号农业发展有限公司</t>
  </si>
  <si>
    <t>紫金县金山茶业科技发展有限公司</t>
  </si>
  <si>
    <t>连平县桃花缘生态农业有限公司</t>
  </si>
  <si>
    <t>连平县群联生态农业发展有限公司</t>
  </si>
  <si>
    <t>连平县上三角湖种植有限公司</t>
  </si>
  <si>
    <t>附件7：</t>
  </si>
  <si>
    <t>2018年度孵化器、众创空间认定补助项目资金计划明细表</t>
  </si>
  <si>
    <t>省级孵化器认定</t>
  </si>
  <si>
    <t>东源广工大现代产业协同创新研究院</t>
  </si>
  <si>
    <t>省级众创空间认定</t>
  </si>
  <si>
    <t>河源市双头双创科技服务有限公司</t>
  </si>
  <si>
    <t>市级众创空间认定</t>
  </si>
  <si>
    <t>河源市源城区龙岭创业孵化基地发展有限公司</t>
  </si>
  <si>
    <t>河源市科谷企业孵化器有限公司</t>
  </si>
  <si>
    <t>市级孵化器认定</t>
  </si>
  <si>
    <t>河源市意汇实业有限公司</t>
  </si>
  <si>
    <t>附件8：</t>
  </si>
  <si>
    <t>2018年度河源市联合科技信贷风险准备金企业贷款贴息项目资金计划明细表</t>
  </si>
  <si>
    <t>广东颢禾环保有限公司</t>
  </si>
  <si>
    <t>广东中电创成科技有限公司</t>
  </si>
  <si>
    <t>河源市普立隆新材料科技有限公司</t>
  </si>
  <si>
    <t>广东华域重工有限公司</t>
  </si>
  <si>
    <t>河源思比电子有限公司</t>
  </si>
  <si>
    <t>河源市信大石英电器有限公司</t>
  </si>
  <si>
    <t>河源泳兴硬质合金有限公司</t>
  </si>
  <si>
    <t>河源孚罗泰自控阀门有限公司</t>
  </si>
  <si>
    <t>悦斯莱特灯饰照明（河源）有限公司</t>
  </si>
  <si>
    <t>河源市星通时频电子有限公司</t>
  </si>
  <si>
    <t>广东三祝科技有限公司</t>
  </si>
  <si>
    <t>河源正信硬质合金有限公司</t>
  </si>
  <si>
    <t>河源鹏翔智造科技股份有限公司</t>
  </si>
  <si>
    <t>广东海川科技有限公司</t>
  </si>
  <si>
    <t>广东和平君乐药业有限公司</t>
  </si>
  <si>
    <t>附件9：</t>
  </si>
  <si>
    <t>2018年度省级创新创业大赛补助项目资金计划明细表</t>
  </si>
  <si>
    <t>广东精鹰增材制造技术有限公司</t>
  </si>
  <si>
    <t>河源市东江源商务科技有限公司</t>
  </si>
  <si>
    <t>河源市立易智能设备自动化有限公司</t>
  </si>
  <si>
    <t>河源广工大协同创新研究院</t>
  </si>
  <si>
    <t>河源市青草氢生物科技有限公司</t>
  </si>
  <si>
    <t>河源市新智科技服务有限公司</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</si>
</sst>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_ "/>
    <numFmt numFmtId="177" formatCode="0.0000_ "/>
  </numFmts>
  <fonts count="49">
    <font>
      <sz val="11"/>
      <color theme="1"/>
      <name val="宋体"/>
      <charset val="134"/>
      <scheme val="minor"/>
    </font>
    <font>
      <b/>
      <sz val="11"/>
      <color theme="1"/>
      <name val="宋体"/>
      <charset val="134"/>
      <scheme val="minor"/>
    </font>
    <font>
      <sz val="12"/>
      <color theme="1"/>
      <name val="宋体"/>
      <charset val="134"/>
      <scheme val="minor"/>
    </font>
    <font>
      <b/>
      <sz val="16"/>
      <color theme="1"/>
      <name val="方正小标宋简体"/>
      <charset val="134"/>
    </font>
    <font>
      <b/>
      <sz val="12"/>
      <color rgb="FF000000"/>
      <name val="仿宋"/>
      <charset val="134"/>
    </font>
    <font>
      <b/>
      <sz val="12"/>
      <color theme="1"/>
      <name val="仿宋"/>
      <charset val="134"/>
    </font>
    <font>
      <sz val="12"/>
      <color rgb="FF000000"/>
      <name val="仿宋"/>
      <charset val="134"/>
    </font>
    <font>
      <sz val="12"/>
      <color theme="1"/>
      <name val="仿宋"/>
      <charset val="134"/>
    </font>
    <font>
      <b/>
      <sz val="14"/>
      <color theme="1"/>
      <name val="方正小标宋简体"/>
      <charset val="134"/>
    </font>
    <font>
      <b/>
      <sz val="11"/>
      <color rgb="FF000000"/>
      <name val="仿宋"/>
      <charset val="134"/>
    </font>
    <font>
      <b/>
      <sz val="11"/>
      <color theme="1"/>
      <name val="仿宋"/>
      <charset val="134"/>
    </font>
    <font>
      <sz val="11"/>
      <color rgb="FF000000"/>
      <name val="仿宋"/>
      <charset val="134"/>
    </font>
    <font>
      <sz val="11"/>
      <color theme="1"/>
      <name val="仿宋"/>
      <charset val="134"/>
    </font>
    <font>
      <sz val="12"/>
      <color theme="1"/>
      <name val="黑体"/>
      <charset val="134"/>
    </font>
    <font>
      <b/>
      <sz val="12"/>
      <color theme="1"/>
      <name val="黑体"/>
      <charset val="134"/>
    </font>
    <font>
      <b/>
      <sz val="18"/>
      <color theme="1"/>
      <name val="方正小标宋简体"/>
      <charset val="134"/>
    </font>
    <font>
      <b/>
      <sz val="16"/>
      <color rgb="FF000000"/>
      <name val="方正小标宋简体"/>
      <charset val="134"/>
    </font>
    <font>
      <b/>
      <sz val="12"/>
      <color rgb="FF000000"/>
      <name val="黑体"/>
      <charset val="134"/>
    </font>
    <font>
      <b/>
      <sz val="10"/>
      <color rgb="FF000000"/>
      <name val="仿宋"/>
      <charset val="134"/>
    </font>
    <font>
      <b/>
      <sz val="10"/>
      <color theme="1"/>
      <name val="仿宋"/>
      <charset val="134"/>
    </font>
    <font>
      <sz val="10"/>
      <color rgb="FF000000"/>
      <name val="仿宋"/>
      <charset val="134"/>
    </font>
    <font>
      <sz val="10"/>
      <color theme="1"/>
      <name val="仿宋"/>
      <charset val="134"/>
    </font>
    <font>
      <sz val="10"/>
      <name val="仿宋"/>
      <charset val="134"/>
    </font>
    <font>
      <sz val="10"/>
      <name val="楷体"/>
      <charset val="134"/>
    </font>
    <font>
      <b/>
      <sz val="10"/>
      <name val="楷体"/>
      <charset val="134"/>
    </font>
    <font>
      <sz val="10"/>
      <name val="宋体"/>
      <charset val="134"/>
    </font>
    <font>
      <b/>
      <sz val="10"/>
      <name val="宋体"/>
      <charset val="134"/>
    </font>
    <font>
      <b/>
      <sz val="18"/>
      <color rgb="FF000000"/>
      <name val="方正小标宋简体"/>
      <charset val="134"/>
    </font>
    <font>
      <b/>
      <sz val="11"/>
      <color rgb="FF000000"/>
      <name val="黑体"/>
      <charset val="134"/>
    </font>
    <font>
      <b/>
      <sz val="11"/>
      <color theme="1"/>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25" borderId="0" applyNumberFormat="0" applyBorder="0" applyAlignment="0" applyProtection="0">
      <alignment vertical="center"/>
    </xf>
    <xf numFmtId="0" fontId="45" fillId="2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9" borderId="0" applyNumberFormat="0" applyBorder="0" applyAlignment="0" applyProtection="0">
      <alignment vertical="center"/>
    </xf>
    <xf numFmtId="0" fontId="34" fillId="5" borderId="0" applyNumberFormat="0" applyBorder="0" applyAlignment="0" applyProtection="0">
      <alignment vertical="center"/>
    </xf>
    <xf numFmtId="43" fontId="0" fillId="0" borderId="0" applyFont="0" applyFill="0" applyBorder="0" applyAlignment="0" applyProtection="0">
      <alignment vertical="center"/>
    </xf>
    <xf numFmtId="0" fontId="38" fillId="28"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4" borderId="18" applyNumberFormat="0" applyFont="0" applyAlignment="0" applyProtection="0">
      <alignment vertical="center"/>
    </xf>
    <xf numFmtId="0" fontId="38" fillId="21" borderId="0" applyNumberFormat="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16" applyNumberFormat="0" applyFill="0" applyAlignment="0" applyProtection="0">
      <alignment vertical="center"/>
    </xf>
    <xf numFmtId="0" fontId="36" fillId="0" borderId="16" applyNumberFormat="0" applyFill="0" applyAlignment="0" applyProtection="0">
      <alignment vertical="center"/>
    </xf>
    <xf numFmtId="0" fontId="38" fillId="27" borderId="0" applyNumberFormat="0" applyBorder="0" applyAlignment="0" applyProtection="0">
      <alignment vertical="center"/>
    </xf>
    <xf numFmtId="0" fontId="32" fillId="0" borderId="20" applyNumberFormat="0" applyFill="0" applyAlignment="0" applyProtection="0">
      <alignment vertical="center"/>
    </xf>
    <xf numFmtId="0" fontId="38" fillId="20" borderId="0" applyNumberFormat="0" applyBorder="0" applyAlignment="0" applyProtection="0">
      <alignment vertical="center"/>
    </xf>
    <xf numFmtId="0" fontId="39" fillId="13" borderId="17" applyNumberFormat="0" applyAlignment="0" applyProtection="0">
      <alignment vertical="center"/>
    </xf>
    <xf numFmtId="0" fontId="46" fillId="13" borderId="21" applyNumberFormat="0" applyAlignment="0" applyProtection="0">
      <alignment vertical="center"/>
    </xf>
    <xf numFmtId="0" fontId="35" fillId="8" borderId="15" applyNumberFormat="0" applyAlignment="0" applyProtection="0">
      <alignment vertical="center"/>
    </xf>
    <xf numFmtId="0" fontId="30" fillId="32" borderId="0" applyNumberFormat="0" applyBorder="0" applyAlignment="0" applyProtection="0">
      <alignment vertical="center"/>
    </xf>
    <xf numFmtId="0" fontId="38" fillId="17" borderId="0" applyNumberFormat="0" applyBorder="0" applyAlignment="0" applyProtection="0">
      <alignment vertical="center"/>
    </xf>
    <xf numFmtId="0" fontId="47" fillId="0" borderId="22" applyNumberFormat="0" applyFill="0" applyAlignment="0" applyProtection="0">
      <alignment vertical="center"/>
    </xf>
    <xf numFmtId="0" fontId="41" fillId="0" borderId="19" applyNumberFormat="0" applyFill="0" applyAlignment="0" applyProtection="0">
      <alignment vertical="center"/>
    </xf>
    <xf numFmtId="0" fontId="48" fillId="31" borderId="0" applyNumberFormat="0" applyBorder="0" applyAlignment="0" applyProtection="0">
      <alignment vertical="center"/>
    </xf>
    <xf numFmtId="0" fontId="44" fillId="19" borderId="0" applyNumberFormat="0" applyBorder="0" applyAlignment="0" applyProtection="0">
      <alignment vertical="center"/>
    </xf>
    <xf numFmtId="0" fontId="30" fillId="24" borderId="0" applyNumberFormat="0" applyBorder="0" applyAlignment="0" applyProtection="0">
      <alignment vertical="center"/>
    </xf>
    <xf numFmtId="0" fontId="38" fillId="12" borderId="0" applyNumberFormat="0" applyBorder="0" applyAlignment="0" applyProtection="0">
      <alignment vertical="center"/>
    </xf>
    <xf numFmtId="0" fontId="30" fillId="23" borderId="0" applyNumberFormat="0" applyBorder="0" applyAlignment="0" applyProtection="0">
      <alignment vertical="center"/>
    </xf>
    <xf numFmtId="0" fontId="30" fillId="7" borderId="0" applyNumberFormat="0" applyBorder="0" applyAlignment="0" applyProtection="0">
      <alignment vertical="center"/>
    </xf>
    <xf numFmtId="0" fontId="30" fillId="30" borderId="0" applyNumberFormat="0" applyBorder="0" applyAlignment="0" applyProtection="0">
      <alignment vertical="center"/>
    </xf>
    <xf numFmtId="0" fontId="30" fillId="4" borderId="0" applyNumberFormat="0" applyBorder="0" applyAlignment="0" applyProtection="0">
      <alignment vertical="center"/>
    </xf>
    <xf numFmtId="0" fontId="38" fillId="11" borderId="0" applyNumberFormat="0" applyBorder="0" applyAlignment="0" applyProtection="0">
      <alignment vertical="center"/>
    </xf>
    <xf numFmtId="0" fontId="38" fillId="16" borderId="0" applyNumberFormat="0" applyBorder="0" applyAlignment="0" applyProtection="0">
      <alignment vertical="center"/>
    </xf>
    <xf numFmtId="0" fontId="30" fillId="29" borderId="0" applyNumberFormat="0" applyBorder="0" applyAlignment="0" applyProtection="0">
      <alignment vertical="center"/>
    </xf>
    <xf numFmtId="0" fontId="30" fillId="3" borderId="0" applyNumberFormat="0" applyBorder="0" applyAlignment="0" applyProtection="0">
      <alignment vertical="center"/>
    </xf>
    <xf numFmtId="0" fontId="38" fillId="10" borderId="0" applyNumberFormat="0" applyBorder="0" applyAlignment="0" applyProtection="0">
      <alignment vertical="center"/>
    </xf>
    <xf numFmtId="0" fontId="30" fillId="6" borderId="0" applyNumberFormat="0" applyBorder="0" applyAlignment="0" applyProtection="0">
      <alignment vertical="center"/>
    </xf>
    <xf numFmtId="0" fontId="38" fillId="26" borderId="0" applyNumberFormat="0" applyBorder="0" applyAlignment="0" applyProtection="0">
      <alignment vertical="center"/>
    </xf>
    <xf numFmtId="0" fontId="38" fillId="15" borderId="0" applyNumberFormat="0" applyBorder="0" applyAlignment="0" applyProtection="0">
      <alignment vertical="center"/>
    </xf>
    <xf numFmtId="0" fontId="30" fillId="2" borderId="0" applyNumberFormat="0" applyBorder="0" applyAlignment="0" applyProtection="0">
      <alignment vertical="center"/>
    </xf>
    <xf numFmtId="0" fontId="38" fillId="18" borderId="0" applyNumberFormat="0" applyBorder="0" applyAlignment="0" applyProtection="0">
      <alignment vertical="center"/>
    </xf>
  </cellStyleXfs>
  <cellXfs count="14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2" xfId="0" applyFont="1" applyFill="1" applyBorder="1" applyAlignment="1">
      <alignment horizontal="righ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right" vertical="center"/>
    </xf>
    <xf numFmtId="0" fontId="12" fillId="0" borderId="1" xfId="0" applyFont="1" applyBorder="1" applyAlignment="1">
      <alignment horizontal="right" vertical="center"/>
    </xf>
    <xf numFmtId="0" fontId="12" fillId="0" borderId="5"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right" vertical="center"/>
    </xf>
    <xf numFmtId="0" fontId="10" fillId="0" borderId="7"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10" fillId="0" borderId="1" xfId="0" applyNumberFormat="1" applyFont="1" applyBorder="1" applyAlignment="1">
      <alignment horizontal="right" vertical="center"/>
    </xf>
    <xf numFmtId="176" fontId="10" fillId="0" borderId="1" xfId="0" applyNumberFormat="1" applyFont="1" applyFill="1" applyBorder="1" applyAlignment="1">
      <alignment horizontal="center" vertical="center" wrapText="1"/>
    </xf>
    <xf numFmtId="0" fontId="13" fillId="0" borderId="0" xfId="0" applyFont="1" applyFill="1" applyAlignment="1">
      <alignment vertical="center"/>
    </xf>
    <xf numFmtId="0" fontId="14" fillId="0" borderId="0" xfId="0" applyFont="1" applyFill="1" applyAlignment="1">
      <alignment vertical="center"/>
    </xf>
    <xf numFmtId="0" fontId="2" fillId="0" borderId="0" xfId="0" applyFont="1">
      <alignment vertical="center"/>
    </xf>
    <xf numFmtId="0" fontId="15" fillId="0" borderId="0" xfId="0" applyFont="1" applyAlignment="1">
      <alignment horizontal="center" vertical="center"/>
    </xf>
    <xf numFmtId="0" fontId="9" fillId="0" borderId="5" xfId="0"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6" xfId="0" applyFont="1" applyFill="1" applyBorder="1" applyAlignment="1">
      <alignment horizontal="center" vertical="center" wrapText="1"/>
    </xf>
    <xf numFmtId="0" fontId="11" fillId="0" borderId="1" xfId="0" applyFont="1" applyBorder="1" applyAlignment="1">
      <alignment horizontal="righ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1" xfId="0" applyFont="1" applyBorder="1" applyAlignment="1">
      <alignment horizontal="right" vertical="center" wrapText="1"/>
    </xf>
    <xf numFmtId="0" fontId="9" fillId="0" borderId="1" xfId="0" applyFont="1" applyBorder="1" applyAlignment="1">
      <alignmen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4" fillId="0" borderId="1" xfId="0" applyFont="1" applyBorder="1" applyAlignment="1">
      <alignment horizontal="right" wrapText="1"/>
    </xf>
    <xf numFmtId="0" fontId="4" fillId="0" borderId="1" xfId="0" applyFont="1" applyBorder="1" applyAlignment="1">
      <alignment horizontal="center" wrapText="1"/>
    </xf>
    <xf numFmtId="0" fontId="1" fillId="0" borderId="1" xfId="0" applyFont="1" applyBorder="1">
      <alignment vertical="center"/>
    </xf>
    <xf numFmtId="0" fontId="12"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left"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Fill="1" applyBorder="1" applyAlignment="1">
      <alignment horizontal="center" vertical="center" wrapText="1"/>
    </xf>
    <xf numFmtId="0" fontId="20" fillId="0" borderId="9" xfId="0" applyFont="1" applyBorder="1" applyAlignment="1">
      <alignment horizontal="center" vertical="center" wrapText="1"/>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5"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24" fillId="0" borderId="1" xfId="0" applyFont="1" applyFill="1" applyBorder="1" applyAlignment="1">
      <alignment horizontal="left" vertical="center" wrapText="1"/>
    </xf>
    <xf numFmtId="0" fontId="19" fillId="0" borderId="7" xfId="0" applyNumberFormat="1" applyFont="1" applyFill="1" applyBorder="1" applyAlignment="1">
      <alignment horizontal="center" vertical="center" wrapText="1"/>
    </xf>
    <xf numFmtId="0" fontId="10" fillId="0" borderId="0" xfId="0" applyFont="1">
      <alignment vertical="center"/>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18" fillId="0" borderId="1" xfId="0" applyFont="1" applyBorder="1" applyAlignment="1">
      <alignment horizontal="left" vertical="center" wrapText="1"/>
    </xf>
    <xf numFmtId="0" fontId="18" fillId="0" borderId="7" xfId="0" applyFont="1" applyBorder="1" applyAlignment="1">
      <alignment horizontal="center" vertical="center" wrapText="1"/>
    </xf>
    <xf numFmtId="0" fontId="19" fillId="0" borderId="10"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18" fillId="0" borderId="1" xfId="0" applyFont="1" applyBorder="1" applyAlignment="1">
      <alignment vertical="center" wrapText="1"/>
    </xf>
    <xf numFmtId="0" fontId="3" fillId="0" borderId="0" xfId="0" applyFont="1" applyAlignment="1">
      <alignment horizontal="center" vertical="center"/>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27" fillId="0" borderId="0" xfId="0" applyFont="1" applyAlignment="1">
      <alignment horizontal="center" vertical="center" wrapText="1"/>
    </xf>
    <xf numFmtId="0" fontId="0" fillId="0" borderId="0" xfId="0" applyFont="1">
      <alignment vertical="center"/>
    </xf>
    <xf numFmtId="0" fontId="0" fillId="0" borderId="0" xfId="0" applyAlignment="1">
      <alignment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0" xfId="0"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righ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right" vertical="center"/>
    </xf>
    <xf numFmtId="0" fontId="12" fillId="0" borderId="1" xfId="0" applyFont="1" applyBorder="1" applyAlignment="1">
      <alignment horizontal="center" vertical="center" wrapText="1"/>
    </xf>
    <xf numFmtId="176" fontId="11" fillId="0" borderId="1" xfId="0" applyNumberFormat="1" applyFont="1" applyFill="1" applyBorder="1" applyAlignment="1">
      <alignment horizontal="right" vertical="center" wrapText="1"/>
    </xf>
    <xf numFmtId="177" fontId="12" fillId="0" borderId="1" xfId="0" applyNumberFormat="1" applyFont="1" applyBorder="1">
      <alignment vertical="center"/>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Border="1" applyAlignment="1">
      <alignment horizontal="right" vertical="center"/>
    </xf>
    <xf numFmtId="0" fontId="29"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7"/>
  <sheetViews>
    <sheetView topLeftCell="A7" workbookViewId="0">
      <selection activeCell="H19" sqref="H19"/>
    </sheetView>
  </sheetViews>
  <sheetFormatPr defaultColWidth="9" defaultRowHeight="13.5" outlineLevelCol="5"/>
  <cols>
    <col min="1" max="1" width="3.625" customWidth="1"/>
    <col min="2" max="2" width="38.25" customWidth="1"/>
    <col min="3" max="3" width="10.625" customWidth="1"/>
    <col min="4" max="4" width="13.5" customWidth="1"/>
    <col min="5" max="5" width="16.5" customWidth="1"/>
    <col min="6" max="6" width="4" customWidth="1"/>
  </cols>
  <sheetData>
    <row r="1" ht="27" customHeight="1" spans="1:1">
      <c r="A1" t="s">
        <v>0</v>
      </c>
    </row>
    <row r="2" ht="53" customHeight="1" spans="1:6">
      <c r="A2" s="131" t="s">
        <v>1</v>
      </c>
      <c r="B2" s="132"/>
      <c r="C2" s="132"/>
      <c r="D2" s="132"/>
      <c r="E2" s="132"/>
      <c r="F2" s="132"/>
    </row>
    <row r="3" ht="25" customHeight="1" spans="1:6">
      <c r="A3" s="33" t="s">
        <v>2</v>
      </c>
      <c r="B3" s="33" t="s">
        <v>3</v>
      </c>
      <c r="C3" s="59" t="s">
        <v>4</v>
      </c>
      <c r="D3" s="28"/>
      <c r="E3" s="29"/>
      <c r="F3" s="33" t="s">
        <v>5</v>
      </c>
    </row>
    <row r="4" ht="39" customHeight="1" spans="1:6">
      <c r="A4" s="33"/>
      <c r="B4" s="33"/>
      <c r="C4" s="33" t="s">
        <v>6</v>
      </c>
      <c r="D4" s="33" t="s">
        <v>7</v>
      </c>
      <c r="E4" s="33" t="s">
        <v>8</v>
      </c>
      <c r="F4" s="33"/>
    </row>
    <row r="5" ht="34" customHeight="1" spans="1:6">
      <c r="A5" s="133">
        <v>1</v>
      </c>
      <c r="B5" s="134" t="s">
        <v>9</v>
      </c>
      <c r="C5" s="135">
        <v>2700</v>
      </c>
      <c r="D5" s="135">
        <v>1350</v>
      </c>
      <c r="E5" s="135">
        <v>1350</v>
      </c>
      <c r="F5" s="136"/>
    </row>
    <row r="6" ht="39" customHeight="1" spans="1:6">
      <c r="A6" s="133">
        <v>2</v>
      </c>
      <c r="B6" s="134" t="s">
        <v>10</v>
      </c>
      <c r="C6" s="135">
        <v>600</v>
      </c>
      <c r="D6" s="135">
        <v>300</v>
      </c>
      <c r="E6" s="135">
        <v>300</v>
      </c>
      <c r="F6" s="136"/>
    </row>
    <row r="7" ht="34" customHeight="1" spans="1:6">
      <c r="A7" s="133">
        <v>3</v>
      </c>
      <c r="B7" s="134" t="s">
        <v>11</v>
      </c>
      <c r="C7" s="135">
        <v>60</v>
      </c>
      <c r="D7" s="135">
        <v>30</v>
      </c>
      <c r="E7" s="135">
        <v>30</v>
      </c>
      <c r="F7" s="134"/>
    </row>
    <row r="8" ht="34" customHeight="1" spans="1:6">
      <c r="A8" s="133">
        <v>4</v>
      </c>
      <c r="B8" s="134" t="s">
        <v>12</v>
      </c>
      <c r="C8" s="135">
        <v>180</v>
      </c>
      <c r="D8" s="135">
        <v>90</v>
      </c>
      <c r="E8" s="135">
        <v>90</v>
      </c>
      <c r="F8" s="134"/>
    </row>
    <row r="9" ht="34" customHeight="1" spans="1:6">
      <c r="A9" s="133">
        <v>5</v>
      </c>
      <c r="B9" s="134" t="s">
        <v>13</v>
      </c>
      <c r="C9" s="135">
        <v>280</v>
      </c>
      <c r="D9" s="135">
        <v>140</v>
      </c>
      <c r="E9" s="135">
        <v>140</v>
      </c>
      <c r="F9" s="134"/>
    </row>
    <row r="10" ht="39" customHeight="1" spans="1:6">
      <c r="A10" s="133">
        <v>6</v>
      </c>
      <c r="B10" s="134" t="s">
        <v>14</v>
      </c>
      <c r="C10" s="137">
        <v>210</v>
      </c>
      <c r="D10" s="137">
        <v>105</v>
      </c>
      <c r="E10" s="137">
        <v>105</v>
      </c>
      <c r="F10" s="133"/>
    </row>
    <row r="11" ht="34" customHeight="1" spans="1:6">
      <c r="A11" s="133">
        <v>7</v>
      </c>
      <c r="B11" s="134" t="s">
        <v>15</v>
      </c>
      <c r="C11" s="135">
        <v>100</v>
      </c>
      <c r="D11" s="135">
        <v>50</v>
      </c>
      <c r="E11" s="135">
        <v>50</v>
      </c>
      <c r="F11" s="134"/>
    </row>
    <row r="12" ht="34" customHeight="1" spans="1:6">
      <c r="A12" s="133">
        <v>8</v>
      </c>
      <c r="B12" s="134" t="s">
        <v>16</v>
      </c>
      <c r="C12" s="135">
        <v>50</v>
      </c>
      <c r="D12" s="135">
        <v>25</v>
      </c>
      <c r="E12" s="135">
        <v>25</v>
      </c>
      <c r="F12" s="134"/>
    </row>
    <row r="13" ht="34" customHeight="1" spans="1:6">
      <c r="A13" s="133">
        <v>9</v>
      </c>
      <c r="B13" s="134" t="s">
        <v>17</v>
      </c>
      <c r="C13" s="135">
        <v>50</v>
      </c>
      <c r="D13" s="135">
        <v>25</v>
      </c>
      <c r="E13" s="135">
        <v>25</v>
      </c>
      <c r="F13" s="134"/>
    </row>
    <row r="14" ht="34" customHeight="1" spans="1:6">
      <c r="A14" s="133">
        <v>10</v>
      </c>
      <c r="B14" s="134" t="s">
        <v>18</v>
      </c>
      <c r="C14" s="135">
        <v>40</v>
      </c>
      <c r="D14" s="135">
        <v>20</v>
      </c>
      <c r="E14" s="135">
        <v>20</v>
      </c>
      <c r="F14" s="134"/>
    </row>
    <row r="15" ht="39" customHeight="1" spans="1:6">
      <c r="A15" s="133">
        <v>11</v>
      </c>
      <c r="B15" s="138" t="s">
        <v>19</v>
      </c>
      <c r="C15" s="139">
        <v>124.181</v>
      </c>
      <c r="D15" s="139">
        <v>62.09</v>
      </c>
      <c r="E15" s="139">
        <v>62.09</v>
      </c>
      <c r="F15" s="140"/>
    </row>
    <row r="16" ht="34" customHeight="1" spans="1:6">
      <c r="A16" s="133">
        <v>12</v>
      </c>
      <c r="B16" s="134" t="s">
        <v>20</v>
      </c>
      <c r="C16" s="135">
        <v>17</v>
      </c>
      <c r="D16" s="135">
        <v>8.5</v>
      </c>
      <c r="E16" s="135">
        <v>8.5</v>
      </c>
      <c r="F16" s="134"/>
    </row>
    <row r="17" s="130" customFormat="1" ht="25" customHeight="1" spans="1:6">
      <c r="A17" s="141" t="s">
        <v>21</v>
      </c>
      <c r="B17" s="142"/>
      <c r="C17" s="143">
        <f>SUM(C5:C16)</f>
        <v>4411.181</v>
      </c>
      <c r="D17" s="143">
        <f>SUM(D5:D16)</f>
        <v>2205.59</v>
      </c>
      <c r="E17" s="143">
        <f>SUM(E5:E16)</f>
        <v>2205.59</v>
      </c>
      <c r="F17" s="144"/>
    </row>
  </sheetData>
  <mergeCells count="7">
    <mergeCell ref="A1:F1"/>
    <mergeCell ref="A2:F2"/>
    <mergeCell ref="C3:E3"/>
    <mergeCell ref="A17:B17"/>
    <mergeCell ref="A3:A4"/>
    <mergeCell ref="B3:B4"/>
    <mergeCell ref="F3:F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6"/>
  <sheetViews>
    <sheetView workbookViewId="0">
      <selection activeCell="G64" sqref="G64"/>
    </sheetView>
  </sheetViews>
  <sheetFormatPr defaultColWidth="9" defaultRowHeight="13.5" outlineLevelCol="5"/>
  <cols>
    <col min="1" max="1" width="4.25" customWidth="1"/>
    <col min="2" max="2" width="34" customWidth="1"/>
    <col min="3" max="3" width="8.375" customWidth="1"/>
    <col min="4" max="4" width="14" customWidth="1"/>
    <col min="5" max="5" width="15.5" customWidth="1"/>
    <col min="6" max="6" width="6.5" style="126" customWidth="1"/>
  </cols>
  <sheetData>
    <row r="1" ht="18" customHeight="1" spans="1:2">
      <c r="A1" s="21" t="s">
        <v>22</v>
      </c>
      <c r="B1" s="21"/>
    </row>
    <row r="2" ht="29" customHeight="1" spans="1:6">
      <c r="A2" s="124" t="s">
        <v>23</v>
      </c>
      <c r="B2" s="124"/>
      <c r="C2" s="124"/>
      <c r="D2" s="124"/>
      <c r="E2" s="124"/>
      <c r="F2" s="124"/>
    </row>
    <row r="3" s="125" customFormat="1" ht="19" customHeight="1" spans="1:6">
      <c r="A3" s="127" t="s">
        <v>2</v>
      </c>
      <c r="B3" s="127" t="s">
        <v>24</v>
      </c>
      <c r="C3" s="59" t="s">
        <v>4</v>
      </c>
      <c r="D3" s="28"/>
      <c r="E3" s="29"/>
      <c r="F3" s="127" t="s">
        <v>25</v>
      </c>
    </row>
    <row r="4" s="125" customFormat="1" ht="27" spans="1:6">
      <c r="A4" s="128"/>
      <c r="B4" s="128"/>
      <c r="C4" s="33" t="s">
        <v>6</v>
      </c>
      <c r="D4" s="33" t="s">
        <v>7</v>
      </c>
      <c r="E4" s="33" t="s">
        <v>8</v>
      </c>
      <c r="F4" s="128"/>
    </row>
    <row r="5" ht="21" customHeight="1" spans="1:6">
      <c r="A5" s="34">
        <v>1</v>
      </c>
      <c r="B5" s="34" t="s">
        <v>26</v>
      </c>
      <c r="C5" s="34">
        <v>50</v>
      </c>
      <c r="D5" s="34">
        <v>25</v>
      </c>
      <c r="E5" s="34">
        <v>25</v>
      </c>
      <c r="F5" s="62" t="s">
        <v>27</v>
      </c>
    </row>
    <row r="6" ht="21" customHeight="1" outlineLevel="2" spans="1:6">
      <c r="A6" s="34">
        <v>2</v>
      </c>
      <c r="B6" s="34" t="s">
        <v>28</v>
      </c>
      <c r="C6" s="34">
        <v>50</v>
      </c>
      <c r="D6" s="34">
        <v>25</v>
      </c>
      <c r="E6" s="34">
        <v>25</v>
      </c>
      <c r="F6" s="64"/>
    </row>
    <row r="7" ht="21" customHeight="1" outlineLevel="2" spans="1:6">
      <c r="A7" s="34">
        <v>3</v>
      </c>
      <c r="B7" s="34" t="s">
        <v>29</v>
      </c>
      <c r="C7" s="34">
        <v>50</v>
      </c>
      <c r="D7" s="34">
        <v>25</v>
      </c>
      <c r="E7" s="34">
        <v>25</v>
      </c>
      <c r="F7" s="64"/>
    </row>
    <row r="8" ht="21" customHeight="1" outlineLevel="2" spans="1:6">
      <c r="A8" s="34">
        <v>4</v>
      </c>
      <c r="B8" s="34" t="s">
        <v>30</v>
      </c>
      <c r="C8" s="34">
        <v>50</v>
      </c>
      <c r="D8" s="34">
        <v>25</v>
      </c>
      <c r="E8" s="34">
        <v>25</v>
      </c>
      <c r="F8" s="64"/>
    </row>
    <row r="9" ht="21" customHeight="1" outlineLevel="2" spans="1:6">
      <c r="A9" s="34">
        <v>5</v>
      </c>
      <c r="B9" s="34" t="s">
        <v>31</v>
      </c>
      <c r="C9" s="34">
        <v>50</v>
      </c>
      <c r="D9" s="34">
        <v>25</v>
      </c>
      <c r="E9" s="34">
        <v>25</v>
      </c>
      <c r="F9" s="64"/>
    </row>
    <row r="10" ht="21" customHeight="1" outlineLevel="2" spans="1:6">
      <c r="A10" s="34">
        <v>6</v>
      </c>
      <c r="B10" s="34" t="s">
        <v>32</v>
      </c>
      <c r="C10" s="34">
        <v>50</v>
      </c>
      <c r="D10" s="34">
        <v>25</v>
      </c>
      <c r="E10" s="34">
        <v>25</v>
      </c>
      <c r="F10" s="64"/>
    </row>
    <row r="11" ht="21" customHeight="1" outlineLevel="2" spans="1:6">
      <c r="A11" s="34">
        <v>7</v>
      </c>
      <c r="B11" s="34" t="s">
        <v>33</v>
      </c>
      <c r="C11" s="34">
        <v>50</v>
      </c>
      <c r="D11" s="34">
        <v>25</v>
      </c>
      <c r="E11" s="34">
        <v>25</v>
      </c>
      <c r="F11" s="64"/>
    </row>
    <row r="12" ht="21" customHeight="1" outlineLevel="2" spans="1:6">
      <c r="A12" s="34">
        <v>8</v>
      </c>
      <c r="B12" s="34" t="s">
        <v>34</v>
      </c>
      <c r="C12" s="34">
        <v>50</v>
      </c>
      <c r="D12" s="34">
        <v>25</v>
      </c>
      <c r="E12" s="34">
        <v>25</v>
      </c>
      <c r="F12" s="64"/>
    </row>
    <row r="13" ht="21" customHeight="1" outlineLevel="2" spans="1:6">
      <c r="A13" s="34">
        <v>9</v>
      </c>
      <c r="B13" s="34" t="s">
        <v>35</v>
      </c>
      <c r="C13" s="34">
        <v>50</v>
      </c>
      <c r="D13" s="34">
        <v>25</v>
      </c>
      <c r="E13" s="34">
        <v>25</v>
      </c>
      <c r="F13" s="64"/>
    </row>
    <row r="14" ht="21" customHeight="1" outlineLevel="2" spans="1:6">
      <c r="A14" s="34">
        <v>10</v>
      </c>
      <c r="B14" s="34" t="s">
        <v>36</v>
      </c>
      <c r="C14" s="34">
        <v>50</v>
      </c>
      <c r="D14" s="34">
        <v>25</v>
      </c>
      <c r="E14" s="34">
        <v>25</v>
      </c>
      <c r="F14" s="64"/>
    </row>
    <row r="15" ht="21" customHeight="1" outlineLevel="2" spans="1:6">
      <c r="A15" s="34">
        <v>11</v>
      </c>
      <c r="B15" s="34" t="s">
        <v>37</v>
      </c>
      <c r="C15" s="34">
        <v>50</v>
      </c>
      <c r="D15" s="34">
        <v>25</v>
      </c>
      <c r="E15" s="34">
        <v>25</v>
      </c>
      <c r="F15" s="64"/>
    </row>
    <row r="16" ht="21" customHeight="1" outlineLevel="2" spans="1:6">
      <c r="A16" s="34">
        <v>12</v>
      </c>
      <c r="B16" s="34" t="s">
        <v>38</v>
      </c>
      <c r="C16" s="34">
        <v>50</v>
      </c>
      <c r="D16" s="34">
        <v>25</v>
      </c>
      <c r="E16" s="34">
        <v>25</v>
      </c>
      <c r="F16" s="64"/>
    </row>
    <row r="17" ht="21" customHeight="1" outlineLevel="2" spans="1:6">
      <c r="A17" s="34">
        <v>13</v>
      </c>
      <c r="B17" s="34" t="s">
        <v>39</v>
      </c>
      <c r="C17" s="34">
        <v>50</v>
      </c>
      <c r="D17" s="34">
        <v>25</v>
      </c>
      <c r="E17" s="34">
        <v>25</v>
      </c>
      <c r="F17" s="64"/>
    </row>
    <row r="18" ht="21" customHeight="1" outlineLevel="2" spans="1:6">
      <c r="A18" s="34">
        <v>14</v>
      </c>
      <c r="B18" s="34" t="s">
        <v>40</v>
      </c>
      <c r="C18" s="34">
        <v>50</v>
      </c>
      <c r="D18" s="34">
        <v>25</v>
      </c>
      <c r="E18" s="34">
        <v>25</v>
      </c>
      <c r="F18" s="64"/>
    </row>
    <row r="19" ht="21" customHeight="1" outlineLevel="2" spans="1:6">
      <c r="A19" s="34">
        <v>15</v>
      </c>
      <c r="B19" s="34" t="s">
        <v>41</v>
      </c>
      <c r="C19" s="34">
        <v>50</v>
      </c>
      <c r="D19" s="34">
        <v>25</v>
      </c>
      <c r="E19" s="34">
        <v>25</v>
      </c>
      <c r="F19" s="64"/>
    </row>
    <row r="20" ht="21" customHeight="1" outlineLevel="2" spans="1:6">
      <c r="A20" s="34">
        <v>16</v>
      </c>
      <c r="B20" s="34" t="s">
        <v>42</v>
      </c>
      <c r="C20" s="34">
        <v>50</v>
      </c>
      <c r="D20" s="34">
        <v>25</v>
      </c>
      <c r="E20" s="34">
        <v>25</v>
      </c>
      <c r="F20" s="64"/>
    </row>
    <row r="21" ht="21" customHeight="1" outlineLevel="2" spans="1:6">
      <c r="A21" s="34">
        <v>17</v>
      </c>
      <c r="B21" s="34" t="s">
        <v>43</v>
      </c>
      <c r="C21" s="34">
        <v>50</v>
      </c>
      <c r="D21" s="34">
        <v>25</v>
      </c>
      <c r="E21" s="34">
        <v>25</v>
      </c>
      <c r="F21" s="64"/>
    </row>
    <row r="22" ht="21" customHeight="1" outlineLevel="2" spans="1:6">
      <c r="A22" s="34">
        <v>18</v>
      </c>
      <c r="B22" s="34" t="s">
        <v>44</v>
      </c>
      <c r="C22" s="34">
        <v>50</v>
      </c>
      <c r="D22" s="34">
        <v>25</v>
      </c>
      <c r="E22" s="34">
        <v>25</v>
      </c>
      <c r="F22" s="64"/>
    </row>
    <row r="23" ht="21" customHeight="1" outlineLevel="2" spans="1:6">
      <c r="A23" s="34">
        <v>19</v>
      </c>
      <c r="B23" s="34" t="s">
        <v>45</v>
      </c>
      <c r="C23" s="34">
        <v>50</v>
      </c>
      <c r="D23" s="34">
        <v>25</v>
      </c>
      <c r="E23" s="34">
        <v>25</v>
      </c>
      <c r="F23" s="64"/>
    </row>
    <row r="24" ht="21" customHeight="1" outlineLevel="1" spans="1:6">
      <c r="A24" s="34"/>
      <c r="B24" s="40" t="s">
        <v>46</v>
      </c>
      <c r="C24" s="40">
        <f>SUBTOTAL(9,C5:C23)</f>
        <v>950</v>
      </c>
      <c r="D24" s="40">
        <f>SUBTOTAL(9,D5:D23)</f>
        <v>475</v>
      </c>
      <c r="E24" s="40">
        <f>SUBTOTAL(9,E5:E23)</f>
        <v>475</v>
      </c>
      <c r="F24" s="129"/>
    </row>
    <row r="25" ht="19" customHeight="1" outlineLevel="2" spans="1:6">
      <c r="A25" s="34">
        <v>20</v>
      </c>
      <c r="B25" s="34" t="s">
        <v>47</v>
      </c>
      <c r="C25" s="34">
        <v>50</v>
      </c>
      <c r="D25" s="34">
        <v>25</v>
      </c>
      <c r="E25" s="34">
        <v>25</v>
      </c>
      <c r="F25" s="62" t="s">
        <v>48</v>
      </c>
    </row>
    <row r="26" ht="19" customHeight="1" outlineLevel="2" spans="1:6">
      <c r="A26" s="34">
        <v>21</v>
      </c>
      <c r="B26" s="34" t="s">
        <v>49</v>
      </c>
      <c r="C26" s="34">
        <v>50</v>
      </c>
      <c r="D26" s="34">
        <v>25</v>
      </c>
      <c r="E26" s="34">
        <v>25</v>
      </c>
      <c r="F26" s="64"/>
    </row>
    <row r="27" ht="19" customHeight="1" outlineLevel="2" spans="1:6">
      <c r="A27" s="34">
        <v>22</v>
      </c>
      <c r="B27" s="34" t="s">
        <v>50</v>
      </c>
      <c r="C27" s="34">
        <v>50</v>
      </c>
      <c r="D27" s="34">
        <v>25</v>
      </c>
      <c r="E27" s="34">
        <v>25</v>
      </c>
      <c r="F27" s="64"/>
    </row>
    <row r="28" ht="19" customHeight="1" outlineLevel="2" spans="1:6">
      <c r="A28" s="34">
        <v>23</v>
      </c>
      <c r="B28" s="34" t="s">
        <v>51</v>
      </c>
      <c r="C28" s="34">
        <v>50</v>
      </c>
      <c r="D28" s="34">
        <v>25</v>
      </c>
      <c r="E28" s="34">
        <v>25</v>
      </c>
      <c r="F28" s="64"/>
    </row>
    <row r="29" ht="19" customHeight="1" outlineLevel="2" spans="1:6">
      <c r="A29" s="34">
        <v>24</v>
      </c>
      <c r="B29" s="34" t="s">
        <v>52</v>
      </c>
      <c r="C29" s="34">
        <v>50</v>
      </c>
      <c r="D29" s="34">
        <v>25</v>
      </c>
      <c r="E29" s="34">
        <v>25</v>
      </c>
      <c r="F29" s="64"/>
    </row>
    <row r="30" ht="19" customHeight="1" outlineLevel="2" spans="1:6">
      <c r="A30" s="34">
        <v>25</v>
      </c>
      <c r="B30" s="34" t="s">
        <v>53</v>
      </c>
      <c r="C30" s="34">
        <v>50</v>
      </c>
      <c r="D30" s="34">
        <v>25</v>
      </c>
      <c r="E30" s="34">
        <v>25</v>
      </c>
      <c r="F30" s="64"/>
    </row>
    <row r="31" s="1" customFormat="1" ht="19" customHeight="1" outlineLevel="1" spans="1:6">
      <c r="A31" s="40"/>
      <c r="B31" s="40" t="s">
        <v>54</v>
      </c>
      <c r="C31" s="40">
        <f>SUBTOTAL(9,C25:C30)</f>
        <v>300</v>
      </c>
      <c r="D31" s="40">
        <f>SUBTOTAL(9,D25:D30)</f>
        <v>150</v>
      </c>
      <c r="E31" s="40">
        <f>SUBTOTAL(9,E25:E30)</f>
        <v>150</v>
      </c>
      <c r="F31" s="129"/>
    </row>
    <row r="32" ht="19" customHeight="1" outlineLevel="2" spans="1:6">
      <c r="A32" s="34">
        <v>26</v>
      </c>
      <c r="B32" s="34" t="s">
        <v>55</v>
      </c>
      <c r="C32" s="34">
        <v>50</v>
      </c>
      <c r="D32" s="34">
        <v>25</v>
      </c>
      <c r="E32" s="34">
        <v>25</v>
      </c>
      <c r="F32" s="62" t="s">
        <v>56</v>
      </c>
    </row>
    <row r="33" ht="19" customHeight="1" outlineLevel="2" spans="1:6">
      <c r="A33" s="34">
        <v>27</v>
      </c>
      <c r="B33" s="34" t="s">
        <v>57</v>
      </c>
      <c r="C33" s="34">
        <v>50</v>
      </c>
      <c r="D33" s="34">
        <v>25</v>
      </c>
      <c r="E33" s="34">
        <v>25</v>
      </c>
      <c r="F33" s="64"/>
    </row>
    <row r="34" s="1" customFormat="1" ht="19" customHeight="1" outlineLevel="1" spans="1:6">
      <c r="A34" s="40"/>
      <c r="B34" s="40" t="s">
        <v>58</v>
      </c>
      <c r="C34" s="40">
        <f>SUBTOTAL(9,C32:C33)</f>
        <v>100</v>
      </c>
      <c r="D34" s="40">
        <f>SUBTOTAL(9,D32:D33)</f>
        <v>50</v>
      </c>
      <c r="E34" s="40">
        <f>SUBTOTAL(9,E32:E33)</f>
        <v>50</v>
      </c>
      <c r="F34" s="129"/>
    </row>
    <row r="35" ht="19" customHeight="1" outlineLevel="2" spans="1:6">
      <c r="A35" s="34">
        <v>28</v>
      </c>
      <c r="B35" s="34" t="s">
        <v>59</v>
      </c>
      <c r="C35" s="34">
        <v>50</v>
      </c>
      <c r="D35" s="34">
        <v>25</v>
      </c>
      <c r="E35" s="34">
        <v>25</v>
      </c>
      <c r="F35" s="62" t="s">
        <v>60</v>
      </c>
    </row>
    <row r="36" ht="19" customHeight="1" outlineLevel="2" spans="1:6">
      <c r="A36" s="34">
        <v>29</v>
      </c>
      <c r="B36" s="34" t="s">
        <v>61</v>
      </c>
      <c r="C36" s="34">
        <v>50</v>
      </c>
      <c r="D36" s="34">
        <v>25</v>
      </c>
      <c r="E36" s="34">
        <v>25</v>
      </c>
      <c r="F36" s="64"/>
    </row>
    <row r="37" ht="19" customHeight="1" outlineLevel="2" spans="1:6">
      <c r="A37" s="34">
        <v>30</v>
      </c>
      <c r="B37" s="34" t="s">
        <v>62</v>
      </c>
      <c r="C37" s="34">
        <v>50</v>
      </c>
      <c r="D37" s="34">
        <v>25</v>
      </c>
      <c r="E37" s="34">
        <v>25</v>
      </c>
      <c r="F37" s="64"/>
    </row>
    <row r="38" ht="19" customHeight="1" outlineLevel="2" spans="1:6">
      <c r="A38" s="34">
        <v>31</v>
      </c>
      <c r="B38" s="34" t="s">
        <v>63</v>
      </c>
      <c r="C38" s="34">
        <v>50</v>
      </c>
      <c r="D38" s="34">
        <v>25</v>
      </c>
      <c r="E38" s="34">
        <v>25</v>
      </c>
      <c r="F38" s="64"/>
    </row>
    <row r="39" ht="19" customHeight="1" outlineLevel="2" spans="1:6">
      <c r="A39" s="34">
        <v>32</v>
      </c>
      <c r="B39" s="34" t="s">
        <v>64</v>
      </c>
      <c r="C39" s="34">
        <v>50</v>
      </c>
      <c r="D39" s="34">
        <v>25</v>
      </c>
      <c r="E39" s="34">
        <v>25</v>
      </c>
      <c r="F39" s="64"/>
    </row>
    <row r="40" ht="19" customHeight="1" outlineLevel="2" spans="1:6">
      <c r="A40" s="34">
        <v>33</v>
      </c>
      <c r="B40" s="34" t="s">
        <v>65</v>
      </c>
      <c r="C40" s="34">
        <v>50</v>
      </c>
      <c r="D40" s="34">
        <v>25</v>
      </c>
      <c r="E40" s="34">
        <v>25</v>
      </c>
      <c r="F40" s="64"/>
    </row>
    <row r="41" ht="19" customHeight="1" outlineLevel="2" spans="1:6">
      <c r="A41" s="34">
        <v>34</v>
      </c>
      <c r="B41" s="34" t="s">
        <v>66</v>
      </c>
      <c r="C41" s="34">
        <v>50</v>
      </c>
      <c r="D41" s="34">
        <v>25</v>
      </c>
      <c r="E41" s="34">
        <v>25</v>
      </c>
      <c r="F41" s="64"/>
    </row>
    <row r="42" ht="19" customHeight="1" outlineLevel="2" spans="1:6">
      <c r="A42" s="34">
        <v>35</v>
      </c>
      <c r="B42" s="34" t="s">
        <v>67</v>
      </c>
      <c r="C42" s="34">
        <v>50</v>
      </c>
      <c r="D42" s="34">
        <v>25</v>
      </c>
      <c r="E42" s="34">
        <v>25</v>
      </c>
      <c r="F42" s="64"/>
    </row>
    <row r="43" ht="19" customHeight="1" outlineLevel="2" spans="1:6">
      <c r="A43" s="34">
        <v>36</v>
      </c>
      <c r="B43" s="34" t="s">
        <v>68</v>
      </c>
      <c r="C43" s="34">
        <v>50</v>
      </c>
      <c r="D43" s="34">
        <v>25</v>
      </c>
      <c r="E43" s="34">
        <v>25</v>
      </c>
      <c r="F43" s="64"/>
    </row>
    <row r="44" s="1" customFormat="1" ht="19" customHeight="1" outlineLevel="1" spans="1:6">
      <c r="A44" s="40"/>
      <c r="B44" s="40" t="s">
        <v>69</v>
      </c>
      <c r="C44" s="40">
        <f>SUBTOTAL(9,C35:C43)</f>
        <v>450</v>
      </c>
      <c r="D44" s="40">
        <f>SUBTOTAL(9,D35:D43)</f>
        <v>225</v>
      </c>
      <c r="E44" s="40">
        <f>SUBTOTAL(9,E35:E43)</f>
        <v>225</v>
      </c>
      <c r="F44" s="129"/>
    </row>
    <row r="45" ht="19" customHeight="1" outlineLevel="2" spans="1:6">
      <c r="A45" s="34">
        <v>37</v>
      </c>
      <c r="B45" s="34" t="s">
        <v>70</v>
      </c>
      <c r="C45" s="34">
        <v>50</v>
      </c>
      <c r="D45" s="34">
        <v>25</v>
      </c>
      <c r="E45" s="34">
        <v>25</v>
      </c>
      <c r="F45" s="62" t="s">
        <v>71</v>
      </c>
    </row>
    <row r="46" ht="19" customHeight="1" outlineLevel="2" spans="1:6">
      <c r="A46" s="34">
        <v>38</v>
      </c>
      <c r="B46" s="34" t="s">
        <v>72</v>
      </c>
      <c r="C46" s="34">
        <v>50</v>
      </c>
      <c r="D46" s="34">
        <v>25</v>
      </c>
      <c r="E46" s="34">
        <v>25</v>
      </c>
      <c r="F46" s="64"/>
    </row>
    <row r="47" ht="19" customHeight="1" outlineLevel="2" spans="1:6">
      <c r="A47" s="34">
        <v>39</v>
      </c>
      <c r="B47" s="34" t="s">
        <v>73</v>
      </c>
      <c r="C47" s="34">
        <v>50</v>
      </c>
      <c r="D47" s="34">
        <v>25</v>
      </c>
      <c r="E47" s="34">
        <v>25</v>
      </c>
      <c r="F47" s="64"/>
    </row>
    <row r="48" ht="19" customHeight="1" outlineLevel="2" spans="1:6">
      <c r="A48" s="34">
        <v>40</v>
      </c>
      <c r="B48" s="34" t="s">
        <v>74</v>
      </c>
      <c r="C48" s="34">
        <v>50</v>
      </c>
      <c r="D48" s="34">
        <v>25</v>
      </c>
      <c r="E48" s="34">
        <v>25</v>
      </c>
      <c r="F48" s="64"/>
    </row>
    <row r="49" s="1" customFormat="1" ht="19" customHeight="1" outlineLevel="1" spans="1:6">
      <c r="A49" s="40"/>
      <c r="B49" s="40" t="s">
        <v>75</v>
      </c>
      <c r="C49" s="40">
        <f>SUBTOTAL(9,C45:C48)</f>
        <v>200</v>
      </c>
      <c r="D49" s="40">
        <f>SUBTOTAL(9,D45:D48)</f>
        <v>100</v>
      </c>
      <c r="E49" s="40">
        <f>SUBTOTAL(9,E45:E48)</f>
        <v>100</v>
      </c>
      <c r="F49" s="129"/>
    </row>
    <row r="50" ht="19" customHeight="1" outlineLevel="2" spans="1:6">
      <c r="A50" s="34">
        <v>41</v>
      </c>
      <c r="B50" s="34" t="s">
        <v>76</v>
      </c>
      <c r="C50" s="34">
        <v>50</v>
      </c>
      <c r="D50" s="34">
        <v>25</v>
      </c>
      <c r="E50" s="34">
        <v>25</v>
      </c>
      <c r="F50" s="62" t="s">
        <v>77</v>
      </c>
    </row>
    <row r="51" ht="19" customHeight="1" outlineLevel="2" spans="1:6">
      <c r="A51" s="34">
        <v>42</v>
      </c>
      <c r="B51" s="34" t="s">
        <v>78</v>
      </c>
      <c r="C51" s="34">
        <v>50</v>
      </c>
      <c r="D51" s="34">
        <v>25</v>
      </c>
      <c r="E51" s="34">
        <v>25</v>
      </c>
      <c r="F51" s="64"/>
    </row>
    <row r="52" s="1" customFormat="1" ht="19" customHeight="1" outlineLevel="1" spans="1:6">
      <c r="A52" s="40"/>
      <c r="B52" s="40" t="s">
        <v>79</v>
      </c>
      <c r="C52" s="40">
        <f>SUBTOTAL(9,C50:C51)</f>
        <v>100</v>
      </c>
      <c r="D52" s="40">
        <f>SUBTOTAL(9,D50:D51)</f>
        <v>50</v>
      </c>
      <c r="E52" s="40">
        <f>SUBTOTAL(9,E50:E51)</f>
        <v>50</v>
      </c>
      <c r="F52" s="129"/>
    </row>
    <row r="53" ht="19" customHeight="1" outlineLevel="2" spans="1:6">
      <c r="A53" s="34">
        <v>43</v>
      </c>
      <c r="B53" s="34" t="s">
        <v>80</v>
      </c>
      <c r="C53" s="34">
        <v>50</v>
      </c>
      <c r="D53" s="34">
        <v>25</v>
      </c>
      <c r="E53" s="34">
        <v>25</v>
      </c>
      <c r="F53" s="62" t="s">
        <v>81</v>
      </c>
    </row>
    <row r="54" ht="19" customHeight="1" outlineLevel="2" spans="1:6">
      <c r="A54" s="34">
        <v>44</v>
      </c>
      <c r="B54" s="34" t="s">
        <v>82</v>
      </c>
      <c r="C54" s="34">
        <v>50</v>
      </c>
      <c r="D54" s="34">
        <v>25</v>
      </c>
      <c r="E54" s="34">
        <v>25</v>
      </c>
      <c r="F54" s="64"/>
    </row>
    <row r="55" ht="19" customHeight="1" outlineLevel="2" spans="1:6">
      <c r="A55" s="34">
        <v>45</v>
      </c>
      <c r="B55" s="34" t="s">
        <v>83</v>
      </c>
      <c r="C55" s="34">
        <v>50</v>
      </c>
      <c r="D55" s="34">
        <v>25</v>
      </c>
      <c r="E55" s="34">
        <v>25</v>
      </c>
      <c r="F55" s="64"/>
    </row>
    <row r="56" ht="19" customHeight="1" outlineLevel="2" spans="1:6">
      <c r="A56" s="34">
        <v>46</v>
      </c>
      <c r="B56" s="34" t="s">
        <v>84</v>
      </c>
      <c r="C56" s="34">
        <v>50</v>
      </c>
      <c r="D56" s="34">
        <v>25</v>
      </c>
      <c r="E56" s="34">
        <v>25</v>
      </c>
      <c r="F56" s="64"/>
    </row>
    <row r="57" ht="19" customHeight="1" outlineLevel="2" spans="1:6">
      <c r="A57" s="34">
        <v>47</v>
      </c>
      <c r="B57" s="34" t="s">
        <v>85</v>
      </c>
      <c r="C57" s="34">
        <v>50</v>
      </c>
      <c r="D57" s="34">
        <v>25</v>
      </c>
      <c r="E57" s="34">
        <v>25</v>
      </c>
      <c r="F57" s="64"/>
    </row>
    <row r="58" ht="19" customHeight="1" outlineLevel="2" spans="1:6">
      <c r="A58" s="34">
        <v>48</v>
      </c>
      <c r="B58" s="34" t="s">
        <v>86</v>
      </c>
      <c r="C58" s="34">
        <v>50</v>
      </c>
      <c r="D58" s="34">
        <v>25</v>
      </c>
      <c r="E58" s="34">
        <v>25</v>
      </c>
      <c r="F58" s="64"/>
    </row>
    <row r="59" ht="19" customHeight="1" outlineLevel="2" spans="1:6">
      <c r="A59" s="34">
        <v>49</v>
      </c>
      <c r="B59" s="34" t="s">
        <v>87</v>
      </c>
      <c r="C59" s="34">
        <v>50</v>
      </c>
      <c r="D59" s="34">
        <v>25</v>
      </c>
      <c r="E59" s="34">
        <v>25</v>
      </c>
      <c r="F59" s="64"/>
    </row>
    <row r="60" ht="19" customHeight="1" outlineLevel="2" spans="1:6">
      <c r="A60" s="34">
        <v>50</v>
      </c>
      <c r="B60" s="34" t="s">
        <v>88</v>
      </c>
      <c r="C60" s="34">
        <v>50</v>
      </c>
      <c r="D60" s="34">
        <v>25</v>
      </c>
      <c r="E60" s="34">
        <v>25</v>
      </c>
      <c r="F60" s="64"/>
    </row>
    <row r="61" ht="19" customHeight="1" outlineLevel="2" spans="1:6">
      <c r="A61" s="34">
        <v>51</v>
      </c>
      <c r="B61" s="34" t="s">
        <v>89</v>
      </c>
      <c r="C61" s="34">
        <v>50</v>
      </c>
      <c r="D61" s="34">
        <v>25</v>
      </c>
      <c r="E61" s="34">
        <v>25</v>
      </c>
      <c r="F61" s="64"/>
    </row>
    <row r="62" ht="19" customHeight="1" outlineLevel="2" spans="1:6">
      <c r="A62" s="34">
        <v>52</v>
      </c>
      <c r="B62" s="34" t="s">
        <v>90</v>
      </c>
      <c r="C62" s="34">
        <v>50</v>
      </c>
      <c r="D62" s="34">
        <v>25</v>
      </c>
      <c r="E62" s="34">
        <v>25</v>
      </c>
      <c r="F62" s="64"/>
    </row>
    <row r="63" ht="19" customHeight="1" outlineLevel="2" spans="1:6">
      <c r="A63" s="34">
        <v>53</v>
      </c>
      <c r="B63" s="34" t="s">
        <v>91</v>
      </c>
      <c r="C63" s="34">
        <v>50</v>
      </c>
      <c r="D63" s="34">
        <v>25</v>
      </c>
      <c r="E63" s="34">
        <v>25</v>
      </c>
      <c r="F63" s="64"/>
    </row>
    <row r="64" ht="19" customHeight="1" outlineLevel="2" spans="1:6">
      <c r="A64" s="34">
        <v>54</v>
      </c>
      <c r="B64" s="34" t="s">
        <v>92</v>
      </c>
      <c r="C64" s="34">
        <v>50</v>
      </c>
      <c r="D64" s="34">
        <v>25</v>
      </c>
      <c r="E64" s="34">
        <v>25</v>
      </c>
      <c r="F64" s="64"/>
    </row>
    <row r="65" ht="19" customHeight="1" outlineLevel="1" spans="1:6">
      <c r="A65" s="34"/>
      <c r="B65" s="40" t="s">
        <v>93</v>
      </c>
      <c r="C65" s="40">
        <f>SUBTOTAL(9,C53:C64)</f>
        <v>600</v>
      </c>
      <c r="D65" s="40">
        <f>SUBTOTAL(9,D53:D64)</f>
        <v>300</v>
      </c>
      <c r="E65" s="40">
        <f>SUBTOTAL(9,E53:E64)</f>
        <v>300</v>
      </c>
      <c r="F65" s="64"/>
    </row>
    <row r="66" ht="19" customHeight="1" spans="1:6">
      <c r="A66" s="34"/>
      <c r="B66" s="40" t="s">
        <v>94</v>
      </c>
      <c r="C66" s="40">
        <f>SUBTOTAL(9,C5:C64)</f>
        <v>2700</v>
      </c>
      <c r="D66" s="40">
        <f>SUBTOTAL(9,D5:D64)</f>
        <v>1350</v>
      </c>
      <c r="E66" s="40">
        <f>SUBTOTAL(9,E5:E64)</f>
        <v>1350</v>
      </c>
      <c r="F66" s="66"/>
    </row>
  </sheetData>
  <sortState ref="A5:F58">
    <sortCondition ref="F5:F58" customList="市直,源城区,东源县,和平县,龙川县,紫金县,连平县,江东新区,市高新区"/>
  </sortState>
  <mergeCells count="13">
    <mergeCell ref="A1:B1"/>
    <mergeCell ref="A2:F2"/>
    <mergeCell ref="C3:E3"/>
    <mergeCell ref="A3:A4"/>
    <mergeCell ref="B3:B4"/>
    <mergeCell ref="F3:F4"/>
    <mergeCell ref="F5:F24"/>
    <mergeCell ref="F25:F31"/>
    <mergeCell ref="F32:F34"/>
    <mergeCell ref="F35:F44"/>
    <mergeCell ref="F45:F49"/>
    <mergeCell ref="F50:F52"/>
    <mergeCell ref="F53:F65"/>
  </mergeCells>
  <conditionalFormatting sqref="A5:B66">
    <cfRule type="duplicateValues" dxfId="0" priority="1"/>
  </conditionalFormatting>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1"/>
  <sheetViews>
    <sheetView workbookViewId="0">
      <selection activeCell="A3" sqref="A3:F4"/>
    </sheetView>
  </sheetViews>
  <sheetFormatPr defaultColWidth="9" defaultRowHeight="13.5" outlineLevelCol="5"/>
  <cols>
    <col min="1" max="1" width="5.875" customWidth="1"/>
    <col min="2" max="2" width="27.25" customWidth="1"/>
    <col min="4" max="4" width="12.75" customWidth="1"/>
    <col min="5" max="5" width="15" customWidth="1"/>
    <col min="6" max="6" width="10.625" customWidth="1"/>
  </cols>
  <sheetData>
    <row r="1" ht="29" customHeight="1" spans="1:2">
      <c r="A1" s="21" t="s">
        <v>95</v>
      </c>
      <c r="B1" s="21"/>
    </row>
    <row r="2" ht="64" customHeight="1" spans="1:6">
      <c r="A2" s="124" t="s">
        <v>96</v>
      </c>
      <c r="B2" s="124"/>
      <c r="C2" s="124"/>
      <c r="D2" s="124"/>
      <c r="E2" s="124"/>
      <c r="F2" s="124"/>
    </row>
    <row r="3" ht="35" customHeight="1" spans="1:6">
      <c r="A3" s="70" t="s">
        <v>2</v>
      </c>
      <c r="B3" s="70" t="s">
        <v>24</v>
      </c>
      <c r="C3" s="7" t="s">
        <v>4</v>
      </c>
      <c r="D3" s="8"/>
      <c r="E3" s="9"/>
      <c r="F3" s="70" t="s">
        <v>25</v>
      </c>
    </row>
    <row r="4" ht="55" customHeight="1" outlineLevel="1" spans="1:6">
      <c r="A4" s="71"/>
      <c r="B4" s="71"/>
      <c r="C4" s="6" t="s">
        <v>6</v>
      </c>
      <c r="D4" s="6" t="s">
        <v>7</v>
      </c>
      <c r="E4" s="6" t="s">
        <v>8</v>
      </c>
      <c r="F4" s="71"/>
    </row>
    <row r="5" ht="35" customHeight="1" outlineLevel="2" spans="1:6">
      <c r="A5" s="10">
        <v>1</v>
      </c>
      <c r="B5" s="10" t="s">
        <v>97</v>
      </c>
      <c r="C5" s="10">
        <v>200</v>
      </c>
      <c r="D5" s="10">
        <v>100</v>
      </c>
      <c r="E5" s="10">
        <v>100</v>
      </c>
      <c r="F5" s="12" t="s">
        <v>48</v>
      </c>
    </row>
    <row r="6" s="1" customFormat="1" ht="35" customHeight="1" outlineLevel="1" spans="1:6">
      <c r="A6" s="13"/>
      <c r="B6" s="13" t="s">
        <v>54</v>
      </c>
      <c r="C6" s="13">
        <f>SUBTOTAL(9,C5)</f>
        <v>200</v>
      </c>
      <c r="D6" s="13">
        <f>SUBTOTAL(9,D5)</f>
        <v>100</v>
      </c>
      <c r="E6" s="13">
        <f>SUBTOTAL(9,E5)</f>
        <v>100</v>
      </c>
      <c r="F6" s="15"/>
    </row>
    <row r="7" ht="35" customHeight="1" outlineLevel="2" spans="1:6">
      <c r="A7" s="10">
        <v>2</v>
      </c>
      <c r="B7" s="10" t="s">
        <v>98</v>
      </c>
      <c r="C7" s="10">
        <v>200</v>
      </c>
      <c r="D7" s="10">
        <v>100</v>
      </c>
      <c r="E7" s="10">
        <v>100</v>
      </c>
      <c r="F7" s="12" t="s">
        <v>99</v>
      </c>
    </row>
    <row r="8" s="1" customFormat="1" ht="35" customHeight="1" outlineLevel="1" spans="1:6">
      <c r="A8" s="13"/>
      <c r="B8" s="13" t="s">
        <v>100</v>
      </c>
      <c r="C8" s="13">
        <f>SUBTOTAL(9,C7)</f>
        <v>200</v>
      </c>
      <c r="D8" s="13">
        <f>SUBTOTAL(9,D7)</f>
        <v>100</v>
      </c>
      <c r="E8" s="13">
        <f>SUBTOTAL(9,E7)</f>
        <v>100</v>
      </c>
      <c r="F8" s="17"/>
    </row>
    <row r="9" ht="35" customHeight="1" outlineLevel="2" spans="1:6">
      <c r="A9" s="10">
        <v>3</v>
      </c>
      <c r="B9" s="10" t="s">
        <v>101</v>
      </c>
      <c r="C9" s="10">
        <v>200</v>
      </c>
      <c r="D9" s="10">
        <v>100</v>
      </c>
      <c r="E9" s="10">
        <v>100</v>
      </c>
      <c r="F9" s="12" t="s">
        <v>81</v>
      </c>
    </row>
    <row r="10" s="1" customFormat="1" ht="35" customHeight="1" outlineLevel="1" spans="1:6">
      <c r="A10" s="13"/>
      <c r="B10" s="13" t="s">
        <v>93</v>
      </c>
      <c r="C10" s="13">
        <f>SUBTOTAL(9,C9)</f>
        <v>200</v>
      </c>
      <c r="D10" s="13">
        <f>SUBTOTAL(9,D9)</f>
        <v>100</v>
      </c>
      <c r="E10" s="13">
        <f>SUBTOTAL(9,E9)</f>
        <v>100</v>
      </c>
      <c r="F10" s="15"/>
    </row>
    <row r="11" s="1" customFormat="1" ht="35" customHeight="1" spans="1:6">
      <c r="A11" s="13"/>
      <c r="B11" s="13" t="s">
        <v>94</v>
      </c>
      <c r="C11" s="13">
        <f>SUBTOTAL(9,C4:C9)</f>
        <v>600</v>
      </c>
      <c r="D11" s="13">
        <f>SUBTOTAL(9,D4:D9)</f>
        <v>300</v>
      </c>
      <c r="E11" s="13">
        <f>SUBTOTAL(9,E4:E9)</f>
        <v>300</v>
      </c>
      <c r="F11" s="13"/>
    </row>
  </sheetData>
  <sortState ref="A4:F7">
    <sortCondition ref="F4:F7" customList="市直,源城区,东源县,和平县,龙川县,紫金县,连平县,江东新区,市高新区"/>
  </sortState>
  <mergeCells count="9">
    <mergeCell ref="A1:B1"/>
    <mergeCell ref="A2:F2"/>
    <mergeCell ref="C3:E3"/>
    <mergeCell ref="A3:A4"/>
    <mergeCell ref="B3:B4"/>
    <mergeCell ref="F3:F4"/>
    <mergeCell ref="F5:F6"/>
    <mergeCell ref="F7:F8"/>
    <mergeCell ref="F9:F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9"/>
  <sheetViews>
    <sheetView workbookViewId="0">
      <selection activeCell="H3" sqref="H3"/>
    </sheetView>
  </sheetViews>
  <sheetFormatPr defaultColWidth="9" defaultRowHeight="13.5" outlineLevelCol="5"/>
  <cols>
    <col min="1" max="1" width="6" customWidth="1"/>
    <col min="2" max="2" width="28.75" customWidth="1"/>
    <col min="3" max="3" width="6.875" customWidth="1"/>
    <col min="4" max="4" width="12.875" customWidth="1"/>
    <col min="5" max="5" width="16.375" customWidth="1"/>
    <col min="6" max="6" width="9.875" customWidth="1"/>
  </cols>
  <sheetData>
    <row r="1" ht="32" customHeight="1" spans="1:6">
      <c r="A1" s="2" t="s">
        <v>102</v>
      </c>
      <c r="B1" s="2"/>
      <c r="C1" s="2"/>
      <c r="D1" s="2"/>
      <c r="E1" s="2"/>
      <c r="F1" s="2"/>
    </row>
    <row r="2" ht="73" customHeight="1" spans="1:6">
      <c r="A2" s="5" t="s">
        <v>103</v>
      </c>
      <c r="B2" s="113"/>
      <c r="C2" s="113"/>
      <c r="D2" s="113"/>
      <c r="E2" s="113"/>
      <c r="F2" s="113"/>
    </row>
    <row r="3" ht="32" customHeight="1" spans="1:6">
      <c r="A3" s="114" t="s">
        <v>2</v>
      </c>
      <c r="B3" s="115" t="s">
        <v>24</v>
      </c>
      <c r="C3" s="7" t="s">
        <v>4</v>
      </c>
      <c r="D3" s="8"/>
      <c r="E3" s="9"/>
      <c r="F3" s="115" t="s">
        <v>104</v>
      </c>
    </row>
    <row r="4" ht="65" customHeight="1" outlineLevel="1" spans="1:6">
      <c r="A4" s="116"/>
      <c r="B4" s="15"/>
      <c r="C4" s="6" t="s">
        <v>6</v>
      </c>
      <c r="D4" s="6" t="s">
        <v>7</v>
      </c>
      <c r="E4" s="6" t="s">
        <v>8</v>
      </c>
      <c r="F4" s="15"/>
    </row>
    <row r="5" ht="32" customHeight="1" outlineLevel="2" spans="1:6">
      <c r="A5" s="10">
        <v>1</v>
      </c>
      <c r="B5" s="117" t="s">
        <v>105</v>
      </c>
      <c r="C5" s="117">
        <v>30</v>
      </c>
      <c r="D5" s="10">
        <v>15</v>
      </c>
      <c r="E5" s="10">
        <v>15</v>
      </c>
      <c r="F5" s="118" t="s">
        <v>106</v>
      </c>
    </row>
    <row r="6" s="1" customFormat="1" ht="32" customHeight="1" outlineLevel="1" spans="1:6">
      <c r="A6" s="13"/>
      <c r="B6" s="119" t="s">
        <v>107</v>
      </c>
      <c r="C6" s="119">
        <f>SUBTOTAL(9,C5)</f>
        <v>30</v>
      </c>
      <c r="D6" s="13">
        <f>SUBTOTAL(9,D5)</f>
        <v>15</v>
      </c>
      <c r="E6" s="13">
        <f>SUBTOTAL(9,E5)</f>
        <v>15</v>
      </c>
      <c r="F6" s="120"/>
    </row>
    <row r="7" ht="32" customHeight="1" outlineLevel="2" spans="1:6">
      <c r="A7" s="10">
        <v>2</v>
      </c>
      <c r="B7" s="117" t="s">
        <v>34</v>
      </c>
      <c r="C7" s="117">
        <v>30</v>
      </c>
      <c r="D7" s="10">
        <v>15</v>
      </c>
      <c r="E7" s="10">
        <v>15</v>
      </c>
      <c r="F7" s="121" t="s">
        <v>27</v>
      </c>
    </row>
    <row r="8" s="1" customFormat="1" ht="32" customHeight="1" outlineLevel="1" spans="1:6">
      <c r="A8" s="13"/>
      <c r="B8" s="119" t="s">
        <v>46</v>
      </c>
      <c r="C8" s="119">
        <f>SUBTOTAL(9,C7)</f>
        <v>30</v>
      </c>
      <c r="D8" s="13">
        <f>SUBTOTAL(9,D7)</f>
        <v>15</v>
      </c>
      <c r="E8" s="13">
        <f>SUBTOTAL(9,E7)</f>
        <v>15</v>
      </c>
      <c r="F8" s="122"/>
    </row>
    <row r="9" s="1" customFormat="1" ht="32" customHeight="1" spans="1:6">
      <c r="A9" s="13"/>
      <c r="B9" s="119" t="s">
        <v>94</v>
      </c>
      <c r="C9" s="119">
        <f>SUBTOTAL(9,C4:C7)</f>
        <v>60</v>
      </c>
      <c r="D9" s="13">
        <f>SUBTOTAL(9,D4:D7)</f>
        <v>30</v>
      </c>
      <c r="E9" s="13">
        <f>SUBTOTAL(9,E4:E7)</f>
        <v>30</v>
      </c>
      <c r="F9" s="123"/>
    </row>
  </sheetData>
  <mergeCells count="7">
    <mergeCell ref="A2:F2"/>
    <mergeCell ref="C3:E3"/>
    <mergeCell ref="A3:A4"/>
    <mergeCell ref="B3:B4"/>
    <mergeCell ref="F3:F4"/>
    <mergeCell ref="F5:F6"/>
    <mergeCell ref="F7:F8"/>
  </mergeCells>
  <dataValidations count="1">
    <dataValidation type="list" allowBlank="1" showInputMessage="1" showErrorMessage="1" sqref="F5 F7">
      <formula1>"源城区,东源县,和平县,龙川县,紫金县,连平县,市高新区,江东新区,市直"</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7"/>
  <sheetViews>
    <sheetView workbookViewId="0">
      <selection activeCell="M7" sqref="M7"/>
    </sheetView>
  </sheetViews>
  <sheetFormatPr defaultColWidth="9" defaultRowHeight="13.5" outlineLevelCol="7"/>
  <cols>
    <col min="1" max="1" width="4.75" style="78" customWidth="1"/>
    <col min="2" max="2" width="6.875" style="78" customWidth="1"/>
    <col min="3" max="3" width="29.5" style="21" customWidth="1"/>
    <col min="4" max="4" width="5.625" style="2" customWidth="1"/>
    <col min="5" max="5" width="12.375" style="2" customWidth="1"/>
    <col min="6" max="6" width="14.125" style="2" customWidth="1"/>
    <col min="7" max="7" width="8.375" style="2" customWidth="1"/>
  </cols>
  <sheetData>
    <row r="1" ht="24" customHeight="1" spans="1:2">
      <c r="A1" s="79" t="s">
        <v>108</v>
      </c>
      <c r="B1" s="79"/>
    </row>
    <row r="2" ht="47" customHeight="1" spans="1:7">
      <c r="A2" s="5" t="s">
        <v>109</v>
      </c>
      <c r="B2" s="5"/>
      <c r="C2" s="80"/>
      <c r="D2" s="5"/>
      <c r="E2" s="5"/>
      <c r="F2" s="5"/>
      <c r="G2" s="5"/>
    </row>
    <row r="3" s="77" customFormat="1" ht="24" customHeight="1" spans="1:7">
      <c r="A3" s="81" t="s">
        <v>2</v>
      </c>
      <c r="B3" s="81" t="s">
        <v>110</v>
      </c>
      <c r="C3" s="82" t="s">
        <v>24</v>
      </c>
      <c r="D3" s="83" t="s">
        <v>4</v>
      </c>
      <c r="E3" s="84"/>
      <c r="F3" s="85"/>
      <c r="G3" s="82" t="s">
        <v>104</v>
      </c>
    </row>
    <row r="4" s="77" customFormat="1" ht="51" customHeight="1" outlineLevel="1" spans="1:7">
      <c r="A4" s="86"/>
      <c r="B4" s="86"/>
      <c r="C4" s="87"/>
      <c r="D4" s="88" t="s">
        <v>6</v>
      </c>
      <c r="E4" s="88" t="s">
        <v>7</v>
      </c>
      <c r="F4" s="88" t="s">
        <v>8</v>
      </c>
      <c r="G4" s="87"/>
    </row>
    <row r="5" s="77" customFormat="1" ht="26" customHeight="1" outlineLevel="2" spans="1:7">
      <c r="A5" s="89">
        <v>1</v>
      </c>
      <c r="B5" s="89" t="s">
        <v>111</v>
      </c>
      <c r="C5" s="90" t="s">
        <v>112</v>
      </c>
      <c r="D5" s="91">
        <v>30</v>
      </c>
      <c r="E5" s="92">
        <v>15</v>
      </c>
      <c r="F5" s="92">
        <v>15</v>
      </c>
      <c r="G5" s="93" t="s">
        <v>27</v>
      </c>
    </row>
    <row r="6" ht="26" customHeight="1" outlineLevel="2" spans="1:8">
      <c r="A6" s="89">
        <v>2</v>
      </c>
      <c r="B6" s="92" t="s">
        <v>111</v>
      </c>
      <c r="C6" s="90" t="s">
        <v>30</v>
      </c>
      <c r="D6" s="91">
        <v>30</v>
      </c>
      <c r="E6" s="92">
        <v>15</v>
      </c>
      <c r="F6" s="92">
        <v>15</v>
      </c>
      <c r="G6" s="94"/>
      <c r="H6" s="77"/>
    </row>
    <row r="7" ht="26" customHeight="1" outlineLevel="2" spans="1:8">
      <c r="A7" s="89">
        <v>3</v>
      </c>
      <c r="B7" s="92" t="s">
        <v>111</v>
      </c>
      <c r="C7" s="90" t="s">
        <v>113</v>
      </c>
      <c r="D7" s="91">
        <v>30</v>
      </c>
      <c r="E7" s="92">
        <v>15</v>
      </c>
      <c r="F7" s="92">
        <v>15</v>
      </c>
      <c r="G7" s="94"/>
      <c r="H7" s="77"/>
    </row>
    <row r="8" ht="26" customHeight="1" outlineLevel="2" spans="1:8">
      <c r="A8" s="89">
        <v>4</v>
      </c>
      <c r="B8" s="92" t="s">
        <v>114</v>
      </c>
      <c r="C8" s="95" t="s">
        <v>115</v>
      </c>
      <c r="D8" s="92">
        <v>10</v>
      </c>
      <c r="E8" s="92">
        <v>5</v>
      </c>
      <c r="F8" s="92">
        <v>5</v>
      </c>
      <c r="G8" s="94"/>
      <c r="H8" s="77"/>
    </row>
    <row r="9" ht="26" customHeight="1" outlineLevel="2" spans="1:8">
      <c r="A9" s="89">
        <v>5</v>
      </c>
      <c r="B9" s="92" t="s">
        <v>114</v>
      </c>
      <c r="C9" s="95" t="s">
        <v>39</v>
      </c>
      <c r="D9" s="92">
        <v>10</v>
      </c>
      <c r="E9" s="92">
        <v>5</v>
      </c>
      <c r="F9" s="92">
        <v>5</v>
      </c>
      <c r="G9" s="94"/>
      <c r="H9" s="77"/>
    </row>
    <row r="10" ht="26" customHeight="1" outlineLevel="2" spans="1:8">
      <c r="A10" s="89">
        <v>6</v>
      </c>
      <c r="B10" s="92" t="s">
        <v>114</v>
      </c>
      <c r="C10" s="96" t="s">
        <v>116</v>
      </c>
      <c r="D10" s="92">
        <v>10</v>
      </c>
      <c r="E10" s="92">
        <v>5</v>
      </c>
      <c r="F10" s="92">
        <v>5</v>
      </c>
      <c r="G10" s="94"/>
      <c r="H10" s="77"/>
    </row>
    <row r="11" ht="26" customHeight="1" outlineLevel="2" spans="1:8">
      <c r="A11" s="89">
        <v>7</v>
      </c>
      <c r="B11" s="92" t="s">
        <v>114</v>
      </c>
      <c r="C11" s="96" t="s">
        <v>40</v>
      </c>
      <c r="D11" s="92">
        <v>10</v>
      </c>
      <c r="E11" s="92">
        <v>5</v>
      </c>
      <c r="F11" s="92">
        <v>5</v>
      </c>
      <c r="G11" s="94"/>
      <c r="H11" s="77"/>
    </row>
    <row r="12" ht="26" customHeight="1" outlineLevel="2" spans="1:8">
      <c r="A12" s="89">
        <v>8</v>
      </c>
      <c r="B12" s="92" t="s">
        <v>114</v>
      </c>
      <c r="C12" s="96" t="s">
        <v>117</v>
      </c>
      <c r="D12" s="92">
        <v>10</v>
      </c>
      <c r="E12" s="92">
        <v>5</v>
      </c>
      <c r="F12" s="92">
        <v>5</v>
      </c>
      <c r="G12" s="94"/>
      <c r="H12" s="77"/>
    </row>
    <row r="13" s="1" customFormat="1" ht="26" customHeight="1" outlineLevel="1" spans="1:8">
      <c r="A13" s="86"/>
      <c r="B13" s="97"/>
      <c r="C13" s="98" t="s">
        <v>46</v>
      </c>
      <c r="D13" s="97">
        <f>SUBTOTAL(9,D5:D12)</f>
        <v>140</v>
      </c>
      <c r="E13" s="97">
        <f>SUBTOTAL(9,E5:E12)</f>
        <v>70</v>
      </c>
      <c r="F13" s="97">
        <f>SUBTOTAL(9,F5:F12)</f>
        <v>70</v>
      </c>
      <c r="G13" s="99"/>
      <c r="H13" s="100"/>
    </row>
    <row r="14" ht="26" customHeight="1" outlineLevel="2" spans="1:8">
      <c r="A14" s="89">
        <v>9</v>
      </c>
      <c r="B14" s="92" t="s">
        <v>111</v>
      </c>
      <c r="C14" s="90" t="s">
        <v>50</v>
      </c>
      <c r="D14" s="91">
        <v>30</v>
      </c>
      <c r="E14" s="92">
        <v>15</v>
      </c>
      <c r="F14" s="92">
        <v>15</v>
      </c>
      <c r="G14" s="93" t="s">
        <v>48</v>
      </c>
      <c r="H14" s="77"/>
    </row>
    <row r="15" ht="26" customHeight="1" outlineLevel="2" spans="1:8">
      <c r="A15" s="89">
        <v>10</v>
      </c>
      <c r="B15" s="92" t="s">
        <v>114</v>
      </c>
      <c r="C15" s="95" t="s">
        <v>118</v>
      </c>
      <c r="D15" s="92">
        <v>10</v>
      </c>
      <c r="E15" s="92">
        <v>5</v>
      </c>
      <c r="F15" s="92">
        <v>5</v>
      </c>
      <c r="G15" s="94"/>
      <c r="H15" s="77"/>
    </row>
    <row r="16" ht="26" customHeight="1" outlineLevel="2" spans="1:8">
      <c r="A16" s="89">
        <v>11</v>
      </c>
      <c r="B16" s="92" t="s">
        <v>114</v>
      </c>
      <c r="C16" s="95" t="s">
        <v>51</v>
      </c>
      <c r="D16" s="92">
        <v>10</v>
      </c>
      <c r="E16" s="92">
        <v>5</v>
      </c>
      <c r="F16" s="92">
        <v>5</v>
      </c>
      <c r="G16" s="94"/>
      <c r="H16" s="77"/>
    </row>
    <row r="17" ht="26" customHeight="1" outlineLevel="2" spans="1:8">
      <c r="A17" s="89">
        <v>12</v>
      </c>
      <c r="B17" s="92" t="s">
        <v>114</v>
      </c>
      <c r="C17" s="96" t="s">
        <v>119</v>
      </c>
      <c r="D17" s="92">
        <v>10</v>
      </c>
      <c r="E17" s="92">
        <v>5</v>
      </c>
      <c r="F17" s="92">
        <v>5</v>
      </c>
      <c r="G17" s="94"/>
      <c r="H17" s="77"/>
    </row>
    <row r="18" ht="26" customHeight="1" outlineLevel="2" spans="1:8">
      <c r="A18" s="89">
        <v>13</v>
      </c>
      <c r="B18" s="92" t="s">
        <v>114</v>
      </c>
      <c r="C18" s="96" t="s">
        <v>120</v>
      </c>
      <c r="D18" s="92">
        <v>10</v>
      </c>
      <c r="E18" s="92">
        <v>5</v>
      </c>
      <c r="F18" s="92">
        <v>5</v>
      </c>
      <c r="G18" s="94"/>
      <c r="H18" s="77"/>
    </row>
    <row r="19" ht="26" customHeight="1" outlineLevel="2" spans="1:8">
      <c r="A19" s="89">
        <v>14</v>
      </c>
      <c r="B19" s="92" t="s">
        <v>114</v>
      </c>
      <c r="C19" s="96" t="s">
        <v>121</v>
      </c>
      <c r="D19" s="92">
        <v>10</v>
      </c>
      <c r="E19" s="92">
        <v>5</v>
      </c>
      <c r="F19" s="92">
        <v>5</v>
      </c>
      <c r="G19" s="94"/>
      <c r="H19" s="77"/>
    </row>
    <row r="20" s="1" customFormat="1" ht="26" customHeight="1" outlineLevel="1" spans="1:8">
      <c r="A20" s="86"/>
      <c r="B20" s="97"/>
      <c r="C20" s="98" t="s">
        <v>54</v>
      </c>
      <c r="D20" s="97">
        <f>SUBTOTAL(9,D14:D19)</f>
        <v>80</v>
      </c>
      <c r="E20" s="97">
        <f>SUBTOTAL(9,E14:E19)</f>
        <v>40</v>
      </c>
      <c r="F20" s="97">
        <f>SUBTOTAL(9,F14:F19)</f>
        <v>40</v>
      </c>
      <c r="G20" s="99"/>
      <c r="H20" s="100"/>
    </row>
    <row r="21" ht="26" customHeight="1" outlineLevel="2" spans="1:8">
      <c r="A21" s="89">
        <v>15</v>
      </c>
      <c r="B21" s="92" t="s">
        <v>114</v>
      </c>
      <c r="C21" s="101" t="s">
        <v>122</v>
      </c>
      <c r="D21" s="92">
        <v>10</v>
      </c>
      <c r="E21" s="92">
        <v>5</v>
      </c>
      <c r="F21" s="92">
        <v>5</v>
      </c>
      <c r="G21" s="102" t="s">
        <v>56</v>
      </c>
      <c r="H21" s="77"/>
    </row>
    <row r="22" s="1" customFormat="1" ht="26" customHeight="1" outlineLevel="1" spans="1:8">
      <c r="A22" s="86"/>
      <c r="B22" s="97"/>
      <c r="C22" s="103" t="s">
        <v>58</v>
      </c>
      <c r="D22" s="97">
        <f>SUBTOTAL(9,D21)</f>
        <v>10</v>
      </c>
      <c r="E22" s="97">
        <f>SUBTOTAL(9,E21)</f>
        <v>5</v>
      </c>
      <c r="F22" s="97">
        <f>SUBTOTAL(9,F21)</f>
        <v>5</v>
      </c>
      <c r="G22" s="104"/>
      <c r="H22" s="100"/>
    </row>
    <row r="23" ht="26" customHeight="1" outlineLevel="2" spans="1:8">
      <c r="A23" s="89">
        <v>16</v>
      </c>
      <c r="B23" s="92" t="s">
        <v>111</v>
      </c>
      <c r="C23" s="90" t="s">
        <v>61</v>
      </c>
      <c r="D23" s="91">
        <v>30</v>
      </c>
      <c r="E23" s="92">
        <v>15</v>
      </c>
      <c r="F23" s="92">
        <v>15</v>
      </c>
      <c r="G23" s="93" t="s">
        <v>60</v>
      </c>
      <c r="H23" s="77"/>
    </row>
    <row r="24" ht="26" customHeight="1" outlineLevel="2" spans="1:8">
      <c r="A24" s="89">
        <v>17</v>
      </c>
      <c r="B24" s="92" t="s">
        <v>114</v>
      </c>
      <c r="C24" s="95" t="s">
        <v>123</v>
      </c>
      <c r="D24" s="92">
        <v>10</v>
      </c>
      <c r="E24" s="92">
        <v>5</v>
      </c>
      <c r="F24" s="92">
        <v>5</v>
      </c>
      <c r="G24" s="94"/>
      <c r="H24" s="77"/>
    </row>
    <row r="25" ht="26" customHeight="1" outlineLevel="2" spans="1:8">
      <c r="A25" s="89">
        <v>18</v>
      </c>
      <c r="B25" s="92" t="s">
        <v>114</v>
      </c>
      <c r="C25" s="96" t="s">
        <v>124</v>
      </c>
      <c r="D25" s="92">
        <v>10</v>
      </c>
      <c r="E25" s="92">
        <v>5</v>
      </c>
      <c r="F25" s="92">
        <v>5</v>
      </c>
      <c r="G25" s="94"/>
      <c r="H25" s="77"/>
    </row>
    <row r="26" ht="26" customHeight="1" outlineLevel="2" spans="1:8">
      <c r="A26" s="89">
        <v>19</v>
      </c>
      <c r="B26" s="92" t="s">
        <v>114</v>
      </c>
      <c r="C26" s="96" t="s">
        <v>125</v>
      </c>
      <c r="D26" s="92">
        <v>10</v>
      </c>
      <c r="E26" s="92">
        <v>5</v>
      </c>
      <c r="F26" s="92">
        <v>5</v>
      </c>
      <c r="G26" s="94"/>
      <c r="H26" s="77"/>
    </row>
    <row r="27" ht="26" customHeight="1" outlineLevel="2" spans="1:8">
      <c r="A27" s="89">
        <v>20</v>
      </c>
      <c r="B27" s="92" t="s">
        <v>114</v>
      </c>
      <c r="C27" s="96" t="s">
        <v>68</v>
      </c>
      <c r="D27" s="92">
        <v>10</v>
      </c>
      <c r="E27" s="92">
        <v>5</v>
      </c>
      <c r="F27" s="92">
        <v>5</v>
      </c>
      <c r="G27" s="94"/>
      <c r="H27" s="77"/>
    </row>
    <row r="28" ht="26" customHeight="1" outlineLevel="2" spans="1:8">
      <c r="A28" s="89">
        <v>21</v>
      </c>
      <c r="B28" s="92" t="s">
        <v>114</v>
      </c>
      <c r="C28" s="96" t="s">
        <v>65</v>
      </c>
      <c r="D28" s="92">
        <v>10</v>
      </c>
      <c r="E28" s="92">
        <v>5</v>
      </c>
      <c r="F28" s="92">
        <v>5</v>
      </c>
      <c r="G28" s="94"/>
      <c r="H28" s="77"/>
    </row>
    <row r="29" ht="26" customHeight="1" outlineLevel="2" spans="1:8">
      <c r="A29" s="89">
        <v>22</v>
      </c>
      <c r="B29" s="92" t="s">
        <v>114</v>
      </c>
      <c r="C29" s="96" t="s">
        <v>67</v>
      </c>
      <c r="D29" s="92">
        <v>10</v>
      </c>
      <c r="E29" s="92">
        <v>5</v>
      </c>
      <c r="F29" s="92">
        <v>5</v>
      </c>
      <c r="G29" s="94"/>
      <c r="H29" s="77"/>
    </row>
    <row r="30" ht="26" customHeight="1" outlineLevel="2" spans="1:8">
      <c r="A30" s="89">
        <v>23</v>
      </c>
      <c r="B30" s="92" t="s">
        <v>114</v>
      </c>
      <c r="C30" s="96" t="s">
        <v>66</v>
      </c>
      <c r="D30" s="92">
        <v>10</v>
      </c>
      <c r="E30" s="92">
        <v>5</v>
      </c>
      <c r="F30" s="92">
        <v>5</v>
      </c>
      <c r="G30" s="94"/>
      <c r="H30" s="77"/>
    </row>
    <row r="31" ht="26" customHeight="1" outlineLevel="2" spans="1:8">
      <c r="A31" s="89">
        <v>24</v>
      </c>
      <c r="B31" s="92" t="s">
        <v>114</v>
      </c>
      <c r="C31" s="96" t="s">
        <v>126</v>
      </c>
      <c r="D31" s="92">
        <v>10</v>
      </c>
      <c r="E31" s="92">
        <v>5</v>
      </c>
      <c r="F31" s="92">
        <v>5</v>
      </c>
      <c r="G31" s="94"/>
      <c r="H31" s="77"/>
    </row>
    <row r="32" s="1" customFormat="1" ht="26" customHeight="1" outlineLevel="1" spans="1:8">
      <c r="A32" s="86"/>
      <c r="B32" s="97"/>
      <c r="C32" s="98" t="s">
        <v>69</v>
      </c>
      <c r="D32" s="97">
        <f>SUBTOTAL(9,D23:D31)</f>
        <v>110</v>
      </c>
      <c r="E32" s="97">
        <f>SUBTOTAL(9,E23:E31)</f>
        <v>55</v>
      </c>
      <c r="F32" s="97">
        <f>SUBTOTAL(9,F23:F31)</f>
        <v>55</v>
      </c>
      <c r="G32" s="105"/>
      <c r="H32" s="100"/>
    </row>
    <row r="33" ht="26" customHeight="1" outlineLevel="2" spans="1:8">
      <c r="A33" s="89">
        <v>25</v>
      </c>
      <c r="B33" s="92" t="s">
        <v>114</v>
      </c>
      <c r="C33" s="106" t="s">
        <v>127</v>
      </c>
      <c r="D33" s="92">
        <v>10</v>
      </c>
      <c r="E33" s="92">
        <v>5</v>
      </c>
      <c r="F33" s="92">
        <v>5</v>
      </c>
      <c r="G33" s="107" t="s">
        <v>71</v>
      </c>
      <c r="H33" s="77"/>
    </row>
    <row r="34" ht="26" customHeight="1" outlineLevel="2" spans="1:8">
      <c r="A34" s="89">
        <v>26</v>
      </c>
      <c r="B34" s="92" t="s">
        <v>114</v>
      </c>
      <c r="C34" s="106" t="s">
        <v>128</v>
      </c>
      <c r="D34" s="92">
        <v>10</v>
      </c>
      <c r="E34" s="92">
        <v>5</v>
      </c>
      <c r="F34" s="92">
        <v>5</v>
      </c>
      <c r="G34" s="108"/>
      <c r="H34" s="77"/>
    </row>
    <row r="35" ht="26" customHeight="1" outlineLevel="2" spans="1:8">
      <c r="A35" s="89">
        <v>27</v>
      </c>
      <c r="B35" s="92" t="s">
        <v>114</v>
      </c>
      <c r="C35" s="106" t="s">
        <v>72</v>
      </c>
      <c r="D35" s="92">
        <v>10</v>
      </c>
      <c r="E35" s="92">
        <v>5</v>
      </c>
      <c r="F35" s="92">
        <v>5</v>
      </c>
      <c r="G35" s="108"/>
      <c r="H35" s="77"/>
    </row>
    <row r="36" s="1" customFormat="1" ht="26" customHeight="1" outlineLevel="1" spans="1:8">
      <c r="A36" s="86"/>
      <c r="B36" s="97"/>
      <c r="C36" s="109" t="s">
        <v>75</v>
      </c>
      <c r="D36" s="97">
        <f>SUBTOTAL(9,D33:D35)</f>
        <v>30</v>
      </c>
      <c r="E36" s="97">
        <f>SUBTOTAL(9,E33:E35)</f>
        <v>15</v>
      </c>
      <c r="F36" s="97">
        <f>SUBTOTAL(9,F33:F35)</f>
        <v>15</v>
      </c>
      <c r="G36" s="104"/>
      <c r="H36" s="100"/>
    </row>
    <row r="37" ht="26" customHeight="1" outlineLevel="2" spans="1:8">
      <c r="A37" s="89">
        <v>28</v>
      </c>
      <c r="B37" s="92" t="s">
        <v>114</v>
      </c>
      <c r="C37" s="101" t="s">
        <v>129</v>
      </c>
      <c r="D37" s="92">
        <v>10</v>
      </c>
      <c r="E37" s="92">
        <v>5</v>
      </c>
      <c r="F37" s="92">
        <v>5</v>
      </c>
      <c r="G37" s="102" t="s">
        <v>77</v>
      </c>
      <c r="H37" s="77"/>
    </row>
    <row r="38" s="1" customFormat="1" ht="26" customHeight="1" outlineLevel="1" spans="1:8">
      <c r="A38" s="86"/>
      <c r="B38" s="97"/>
      <c r="C38" s="103" t="s">
        <v>79</v>
      </c>
      <c r="D38" s="97">
        <f>SUBTOTAL(9,D37)</f>
        <v>10</v>
      </c>
      <c r="E38" s="97">
        <f>SUBTOTAL(9,E37)</f>
        <v>5</v>
      </c>
      <c r="F38" s="97">
        <f>SUBTOTAL(9,F37)</f>
        <v>5</v>
      </c>
      <c r="G38" s="104"/>
      <c r="H38" s="100"/>
    </row>
    <row r="39" ht="26" customHeight="1" outlineLevel="2" spans="1:8">
      <c r="A39" s="89">
        <v>29</v>
      </c>
      <c r="B39" s="92" t="s">
        <v>114</v>
      </c>
      <c r="C39" s="101" t="s">
        <v>98</v>
      </c>
      <c r="D39" s="92">
        <v>10</v>
      </c>
      <c r="E39" s="92">
        <v>5</v>
      </c>
      <c r="F39" s="92">
        <v>5</v>
      </c>
      <c r="G39" s="102" t="s">
        <v>99</v>
      </c>
      <c r="H39" s="77"/>
    </row>
    <row r="40" s="1" customFormat="1" ht="26" customHeight="1" outlineLevel="1" spans="1:8">
      <c r="A40" s="86"/>
      <c r="B40" s="97"/>
      <c r="C40" s="103" t="s">
        <v>100</v>
      </c>
      <c r="D40" s="97">
        <f>SUBTOTAL(9,D39)</f>
        <v>10</v>
      </c>
      <c r="E40" s="97">
        <f>SUBTOTAL(9,E39)</f>
        <v>5</v>
      </c>
      <c r="F40" s="97">
        <f>SUBTOTAL(9,F39)</f>
        <v>5</v>
      </c>
      <c r="G40" s="104"/>
      <c r="H40" s="100"/>
    </row>
    <row r="41" ht="26" customHeight="1" outlineLevel="2" spans="1:8">
      <c r="A41" s="89">
        <v>30</v>
      </c>
      <c r="B41" s="92" t="s">
        <v>111</v>
      </c>
      <c r="C41" s="90" t="s">
        <v>130</v>
      </c>
      <c r="D41" s="91">
        <v>30</v>
      </c>
      <c r="E41" s="92">
        <v>15</v>
      </c>
      <c r="F41" s="92">
        <v>15</v>
      </c>
      <c r="G41" s="93" t="s">
        <v>106</v>
      </c>
      <c r="H41" s="77"/>
    </row>
    <row r="42" ht="26" customHeight="1" outlineLevel="2" spans="1:8">
      <c r="A42" s="89">
        <v>31</v>
      </c>
      <c r="B42" s="92" t="s">
        <v>114</v>
      </c>
      <c r="C42" s="95" t="s">
        <v>92</v>
      </c>
      <c r="D42" s="92">
        <v>10</v>
      </c>
      <c r="E42" s="92">
        <v>5</v>
      </c>
      <c r="F42" s="92">
        <v>5</v>
      </c>
      <c r="G42" s="94"/>
      <c r="H42" s="77"/>
    </row>
    <row r="43" ht="26" customHeight="1" outlineLevel="2" spans="1:8">
      <c r="A43" s="89">
        <v>32</v>
      </c>
      <c r="B43" s="92" t="s">
        <v>114</v>
      </c>
      <c r="C43" s="110" t="s">
        <v>131</v>
      </c>
      <c r="D43" s="92">
        <v>10</v>
      </c>
      <c r="E43" s="92">
        <v>5</v>
      </c>
      <c r="F43" s="92">
        <v>5</v>
      </c>
      <c r="G43" s="94"/>
      <c r="H43" s="77"/>
    </row>
    <row r="44" ht="26" customHeight="1" outlineLevel="2" spans="1:8">
      <c r="A44" s="89">
        <v>33</v>
      </c>
      <c r="B44" s="92" t="s">
        <v>114</v>
      </c>
      <c r="C44" s="110" t="s">
        <v>83</v>
      </c>
      <c r="D44" s="92">
        <v>10</v>
      </c>
      <c r="E44" s="92">
        <v>5</v>
      </c>
      <c r="F44" s="92">
        <v>5</v>
      </c>
      <c r="G44" s="94"/>
      <c r="H44" s="77"/>
    </row>
    <row r="45" ht="26" customHeight="1" outlineLevel="2" spans="1:8">
      <c r="A45" s="89">
        <v>34</v>
      </c>
      <c r="B45" s="92" t="s">
        <v>114</v>
      </c>
      <c r="C45" s="110" t="s">
        <v>84</v>
      </c>
      <c r="D45" s="92">
        <v>10</v>
      </c>
      <c r="E45" s="92">
        <v>5</v>
      </c>
      <c r="F45" s="92">
        <v>5</v>
      </c>
      <c r="G45" s="94"/>
      <c r="H45" s="77"/>
    </row>
    <row r="46" s="1" customFormat="1" ht="26" customHeight="1" outlineLevel="1" spans="1:8">
      <c r="A46" s="86"/>
      <c r="B46" s="97"/>
      <c r="C46" s="111" t="s">
        <v>107</v>
      </c>
      <c r="D46" s="97">
        <f>SUBTOTAL(9,D41:D45)</f>
        <v>70</v>
      </c>
      <c r="E46" s="97">
        <f>SUBTOTAL(9,E41:E45)</f>
        <v>35</v>
      </c>
      <c r="F46" s="97">
        <f>SUBTOTAL(9,F41:F45)</f>
        <v>35</v>
      </c>
      <c r="G46" s="99"/>
      <c r="H46" s="100"/>
    </row>
    <row r="47" s="1" customFormat="1" ht="26" customHeight="1" spans="1:8">
      <c r="A47" s="86"/>
      <c r="B47" s="97"/>
      <c r="C47" s="111" t="s">
        <v>94</v>
      </c>
      <c r="D47" s="97">
        <f>SUBTOTAL(9,D4:D45)</f>
        <v>460</v>
      </c>
      <c r="E47" s="97">
        <f>SUBTOTAL(9,E4:E45)</f>
        <v>230</v>
      </c>
      <c r="F47" s="97">
        <f>SUBTOTAL(9,F4:F45)</f>
        <v>230</v>
      </c>
      <c r="G47" s="112"/>
      <c r="H47" s="100"/>
    </row>
  </sheetData>
  <sortState ref="A5:G38">
    <sortCondition ref="G5:G38" customList="市直,源城区,东源县,和平县,龙川县,紫金县,连平县,江东新区,市高新区"/>
    <sortCondition ref="B5:B38" customList="国家级,省级,市级"/>
  </sortState>
  <mergeCells count="15">
    <mergeCell ref="A1:C1"/>
    <mergeCell ref="A2:G2"/>
    <mergeCell ref="D3:F3"/>
    <mergeCell ref="A3:A4"/>
    <mergeCell ref="B3:B4"/>
    <mergeCell ref="C3:C4"/>
    <mergeCell ref="G3:G4"/>
    <mergeCell ref="G5:G13"/>
    <mergeCell ref="G14:G20"/>
    <mergeCell ref="G21:G22"/>
    <mergeCell ref="G23:G32"/>
    <mergeCell ref="G33:G36"/>
    <mergeCell ref="G37:G38"/>
    <mergeCell ref="G39:G40"/>
    <mergeCell ref="G41:G46"/>
  </mergeCells>
  <dataValidations count="1">
    <dataValidation type="list" allowBlank="1" showInputMessage="1" showErrorMessage="1" sqref="G5 G15 G26 G31 G33 G34">
      <formula1>"源城区,东源县,和平县,龙川县,紫金县,连平县,市高新区,江东新区,市直"</formula1>
    </dataValidation>
  </dataValidations>
  <pageMargins left="0.751388888888889" right="0.751388888888889" top="1" bottom="1"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2"/>
  <sheetViews>
    <sheetView tabSelected="1" topLeftCell="A16" workbookViewId="0">
      <selection activeCell="F3" sqref="F3:F4"/>
    </sheetView>
  </sheetViews>
  <sheetFormatPr defaultColWidth="9" defaultRowHeight="13.5" outlineLevelCol="5"/>
  <cols>
    <col min="1" max="1" width="5.125" customWidth="1"/>
    <col min="2" max="2" width="34.75" style="2" customWidth="1"/>
    <col min="3" max="3" width="5.5" customWidth="1"/>
    <col min="4" max="4" width="13" customWidth="1"/>
    <col min="5" max="5" width="14.875" customWidth="1"/>
    <col min="6" max="6" width="7" customWidth="1"/>
  </cols>
  <sheetData>
    <row r="1" ht="19" customHeight="1" spans="1:6">
      <c r="A1" s="67" t="s">
        <v>132</v>
      </c>
      <c r="B1" s="68"/>
      <c r="C1" s="68"/>
      <c r="D1" s="68"/>
      <c r="E1" s="68"/>
      <c r="F1" s="68"/>
    </row>
    <row r="2" ht="42" customHeight="1" spans="1:6">
      <c r="A2" s="69" t="s">
        <v>133</v>
      </c>
      <c r="B2" s="69"/>
      <c r="C2" s="69"/>
      <c r="D2" s="69"/>
      <c r="E2" s="69"/>
      <c r="F2" s="69"/>
    </row>
    <row r="3" ht="28" customHeight="1" spans="1:6">
      <c r="A3" s="70" t="s">
        <v>2</v>
      </c>
      <c r="B3" s="70" t="s">
        <v>24</v>
      </c>
      <c r="C3" s="7" t="s">
        <v>4</v>
      </c>
      <c r="D3" s="8"/>
      <c r="E3" s="9"/>
      <c r="F3" s="70" t="s">
        <v>25</v>
      </c>
    </row>
    <row r="4" ht="38" customHeight="1" spans="1:6">
      <c r="A4" s="71"/>
      <c r="B4" s="71"/>
      <c r="C4" s="6" t="s">
        <v>6</v>
      </c>
      <c r="D4" s="6" t="s">
        <v>7</v>
      </c>
      <c r="E4" s="6" t="s">
        <v>8</v>
      </c>
      <c r="F4" s="71"/>
    </row>
    <row r="5" ht="20" customHeight="1" spans="1:6">
      <c r="A5" s="10">
        <v>1</v>
      </c>
      <c r="B5" s="72" t="s">
        <v>134</v>
      </c>
      <c r="C5" s="10">
        <v>10</v>
      </c>
      <c r="D5" s="10">
        <v>5</v>
      </c>
      <c r="E5" s="10">
        <v>5</v>
      </c>
      <c r="F5" s="10" t="s">
        <v>27</v>
      </c>
    </row>
    <row r="6" ht="20" customHeight="1" spans="1:6">
      <c r="A6" s="10">
        <v>2</v>
      </c>
      <c r="B6" s="72" t="s">
        <v>135</v>
      </c>
      <c r="C6" s="10">
        <v>10</v>
      </c>
      <c r="D6" s="10">
        <v>5</v>
      </c>
      <c r="E6" s="10">
        <v>5</v>
      </c>
      <c r="F6" s="10"/>
    </row>
    <row r="7" ht="20" customHeight="1" spans="1:6">
      <c r="A7" s="10">
        <v>3</v>
      </c>
      <c r="B7" s="72" t="s">
        <v>136</v>
      </c>
      <c r="C7" s="10">
        <v>10</v>
      </c>
      <c r="D7" s="10">
        <v>5</v>
      </c>
      <c r="E7" s="10">
        <v>5</v>
      </c>
      <c r="F7" s="10"/>
    </row>
    <row r="8" ht="20" customHeight="1" spans="1:6">
      <c r="A8" s="10">
        <v>4</v>
      </c>
      <c r="B8" s="72" t="s">
        <v>137</v>
      </c>
      <c r="C8" s="10">
        <v>10</v>
      </c>
      <c r="D8" s="10">
        <v>5</v>
      </c>
      <c r="E8" s="10">
        <v>5</v>
      </c>
      <c r="F8" s="10"/>
    </row>
    <row r="9" s="1" customFormat="1" ht="20" customHeight="1" spans="1:6">
      <c r="A9" s="14" t="s">
        <v>138</v>
      </c>
      <c r="B9" s="14"/>
      <c r="C9" s="13">
        <v>40</v>
      </c>
      <c r="D9" s="13">
        <v>20</v>
      </c>
      <c r="E9" s="13">
        <v>20</v>
      </c>
      <c r="F9" s="13"/>
    </row>
    <row r="10" ht="20" customHeight="1" spans="1:6">
      <c r="A10" s="10">
        <v>1</v>
      </c>
      <c r="B10" s="72" t="s">
        <v>139</v>
      </c>
      <c r="C10" s="10">
        <v>10</v>
      </c>
      <c r="D10" s="10">
        <v>5</v>
      </c>
      <c r="E10" s="10">
        <v>5</v>
      </c>
      <c r="F10" s="10" t="s">
        <v>48</v>
      </c>
    </row>
    <row r="11" ht="20" customHeight="1" spans="1:6">
      <c r="A11" s="10">
        <v>2</v>
      </c>
      <c r="B11" s="72" t="s">
        <v>140</v>
      </c>
      <c r="C11" s="10">
        <v>10</v>
      </c>
      <c r="D11" s="10">
        <v>5</v>
      </c>
      <c r="E11" s="10">
        <v>5</v>
      </c>
      <c r="F11" s="10"/>
    </row>
    <row r="12" ht="20" customHeight="1" spans="1:6">
      <c r="A12" s="10">
        <v>3</v>
      </c>
      <c r="B12" s="72" t="s">
        <v>141</v>
      </c>
      <c r="C12" s="10">
        <v>10</v>
      </c>
      <c r="D12" s="10">
        <v>5</v>
      </c>
      <c r="E12" s="10">
        <v>5</v>
      </c>
      <c r="F12" s="10"/>
    </row>
    <row r="13" ht="20" customHeight="1" spans="1:6">
      <c r="A13" s="10">
        <v>4</v>
      </c>
      <c r="B13" s="72" t="s">
        <v>142</v>
      </c>
      <c r="C13" s="10">
        <v>10</v>
      </c>
      <c r="D13" s="10">
        <v>5</v>
      </c>
      <c r="E13" s="10">
        <v>5</v>
      </c>
      <c r="F13" s="10"/>
    </row>
    <row r="14" ht="20" customHeight="1" spans="1:6">
      <c r="A14" s="10">
        <v>5</v>
      </c>
      <c r="B14" s="72" t="s">
        <v>143</v>
      </c>
      <c r="C14" s="10">
        <v>10</v>
      </c>
      <c r="D14" s="10">
        <v>5</v>
      </c>
      <c r="E14" s="10">
        <v>5</v>
      </c>
      <c r="F14" s="10"/>
    </row>
    <row r="15" ht="20" customHeight="1" spans="1:6">
      <c r="A15" s="10">
        <v>6</v>
      </c>
      <c r="B15" s="72" t="s">
        <v>144</v>
      </c>
      <c r="C15" s="10">
        <v>10</v>
      </c>
      <c r="D15" s="10">
        <v>5</v>
      </c>
      <c r="E15" s="10">
        <v>5</v>
      </c>
      <c r="F15" s="10"/>
    </row>
    <row r="16" s="1" customFormat="1" ht="20" customHeight="1" spans="1:6">
      <c r="A16" s="14" t="s">
        <v>138</v>
      </c>
      <c r="B16" s="14"/>
      <c r="C16" s="13">
        <v>60</v>
      </c>
      <c r="D16" s="13">
        <v>30</v>
      </c>
      <c r="E16" s="13">
        <v>30</v>
      </c>
      <c r="F16" s="13"/>
    </row>
    <row r="17" ht="20" customHeight="1" spans="1:6">
      <c r="A17" s="10">
        <v>1</v>
      </c>
      <c r="B17" s="73" t="s">
        <v>145</v>
      </c>
      <c r="C17" s="10">
        <v>10</v>
      </c>
      <c r="D17" s="10">
        <v>5</v>
      </c>
      <c r="E17" s="10">
        <v>5</v>
      </c>
      <c r="F17" s="10" t="s">
        <v>60</v>
      </c>
    </row>
    <row r="18" ht="20" customHeight="1" spans="1:6">
      <c r="A18" s="10">
        <v>2</v>
      </c>
      <c r="B18" s="73" t="s">
        <v>146</v>
      </c>
      <c r="C18" s="10">
        <v>10</v>
      </c>
      <c r="D18" s="10">
        <v>5</v>
      </c>
      <c r="E18" s="10">
        <v>5</v>
      </c>
      <c r="F18" s="10"/>
    </row>
    <row r="19" ht="20" customHeight="1" spans="1:6">
      <c r="A19" s="10">
        <v>3</v>
      </c>
      <c r="B19" s="72" t="s">
        <v>147</v>
      </c>
      <c r="C19" s="10">
        <v>10</v>
      </c>
      <c r="D19" s="10">
        <v>5</v>
      </c>
      <c r="E19" s="10">
        <v>5</v>
      </c>
      <c r="F19" s="10"/>
    </row>
    <row r="20" s="1" customFormat="1" ht="20" customHeight="1" spans="1:6">
      <c r="A20" s="14" t="s">
        <v>138</v>
      </c>
      <c r="B20" s="14"/>
      <c r="C20" s="13">
        <v>30</v>
      </c>
      <c r="D20" s="13">
        <v>15</v>
      </c>
      <c r="E20" s="13">
        <v>15</v>
      </c>
      <c r="F20" s="13"/>
    </row>
    <row r="21" ht="20" customHeight="1" spans="1:6">
      <c r="A21" s="10">
        <v>1</v>
      </c>
      <c r="B21" s="72" t="s">
        <v>148</v>
      </c>
      <c r="C21" s="10">
        <v>10</v>
      </c>
      <c r="D21" s="10">
        <v>5</v>
      </c>
      <c r="E21" s="10">
        <v>5</v>
      </c>
      <c r="F21" s="10" t="s">
        <v>56</v>
      </c>
    </row>
    <row r="22" ht="20" customHeight="1" spans="1:6">
      <c r="A22" s="10">
        <v>2</v>
      </c>
      <c r="B22" s="72" t="s">
        <v>149</v>
      </c>
      <c r="C22" s="10">
        <v>10</v>
      </c>
      <c r="D22" s="10">
        <v>5</v>
      </c>
      <c r="E22" s="10">
        <v>5</v>
      </c>
      <c r="F22" s="10"/>
    </row>
    <row r="23" ht="24" customHeight="1" spans="1:6">
      <c r="A23" s="10">
        <v>3</v>
      </c>
      <c r="B23" s="72" t="s">
        <v>150</v>
      </c>
      <c r="C23" s="10">
        <v>10</v>
      </c>
      <c r="D23" s="10">
        <v>6</v>
      </c>
      <c r="E23" s="10">
        <v>5</v>
      </c>
      <c r="F23" s="10"/>
    </row>
    <row r="24" s="1" customFormat="1" ht="20" customHeight="1" spans="1:6">
      <c r="A24" s="14" t="s">
        <v>138</v>
      </c>
      <c r="B24" s="14"/>
      <c r="C24" s="13">
        <v>30</v>
      </c>
      <c r="D24" s="13">
        <v>15</v>
      </c>
      <c r="E24" s="13">
        <v>15</v>
      </c>
      <c r="F24" s="13"/>
    </row>
    <row r="25" ht="20" customHeight="1" spans="1:6">
      <c r="A25" s="10">
        <v>1</v>
      </c>
      <c r="B25" s="72" t="s">
        <v>151</v>
      </c>
      <c r="C25" s="10">
        <v>10</v>
      </c>
      <c r="D25" s="10">
        <v>5</v>
      </c>
      <c r="E25" s="10">
        <v>5</v>
      </c>
      <c r="F25" s="10" t="s">
        <v>71</v>
      </c>
    </row>
    <row r="26" ht="20" customHeight="1" spans="1:6">
      <c r="A26" s="10">
        <v>2</v>
      </c>
      <c r="B26" s="72" t="s">
        <v>152</v>
      </c>
      <c r="C26" s="10">
        <v>10</v>
      </c>
      <c r="D26" s="10">
        <v>5</v>
      </c>
      <c r="E26" s="10">
        <v>5</v>
      </c>
      <c r="F26" s="10"/>
    </row>
    <row r="27" s="1" customFormat="1" ht="20" customHeight="1" spans="1:6">
      <c r="A27" s="14" t="s">
        <v>138</v>
      </c>
      <c r="B27" s="14"/>
      <c r="C27" s="13">
        <v>20</v>
      </c>
      <c r="D27" s="13">
        <v>10</v>
      </c>
      <c r="E27" s="13">
        <v>10</v>
      </c>
      <c r="F27" s="13"/>
    </row>
    <row r="28" ht="20" customHeight="1" spans="1:6">
      <c r="A28" s="10">
        <v>1</v>
      </c>
      <c r="B28" s="72" t="s">
        <v>153</v>
      </c>
      <c r="C28" s="10">
        <v>10</v>
      </c>
      <c r="D28" s="10">
        <v>5</v>
      </c>
      <c r="E28" s="10">
        <v>5</v>
      </c>
      <c r="F28" s="10" t="s">
        <v>77</v>
      </c>
    </row>
    <row r="29" ht="20" customHeight="1" spans="1:6">
      <c r="A29" s="10">
        <v>2</v>
      </c>
      <c r="B29" s="72" t="s">
        <v>154</v>
      </c>
      <c r="C29" s="10">
        <v>10</v>
      </c>
      <c r="D29" s="10">
        <v>5</v>
      </c>
      <c r="E29" s="10">
        <v>5</v>
      </c>
      <c r="F29" s="10"/>
    </row>
    <row r="30" ht="20" customHeight="1" spans="1:6">
      <c r="A30" s="10">
        <v>3</v>
      </c>
      <c r="B30" s="72" t="s">
        <v>155</v>
      </c>
      <c r="C30" s="10">
        <v>10</v>
      </c>
      <c r="D30" s="10">
        <v>5</v>
      </c>
      <c r="E30" s="10">
        <v>5</v>
      </c>
      <c r="F30" s="10"/>
    </row>
    <row r="31" s="1" customFormat="1" ht="20" customHeight="1" spans="1:6">
      <c r="A31" s="14" t="s">
        <v>138</v>
      </c>
      <c r="B31" s="14"/>
      <c r="C31" s="13">
        <v>30</v>
      </c>
      <c r="D31" s="13">
        <v>15</v>
      </c>
      <c r="E31" s="13">
        <v>15</v>
      </c>
      <c r="F31" s="13"/>
    </row>
    <row r="32" s="1" customFormat="1" ht="20" customHeight="1" spans="1:6">
      <c r="A32" s="74" t="s">
        <v>21</v>
      </c>
      <c r="B32" s="74"/>
      <c r="C32" s="75">
        <v>210</v>
      </c>
      <c r="D32" s="75">
        <v>105</v>
      </c>
      <c r="E32" s="75">
        <v>105</v>
      </c>
      <c r="F32" s="76"/>
    </row>
  </sheetData>
  <mergeCells count="19">
    <mergeCell ref="A1:B1"/>
    <mergeCell ref="A2:F2"/>
    <mergeCell ref="C3:E3"/>
    <mergeCell ref="A9:B9"/>
    <mergeCell ref="A16:B16"/>
    <mergeCell ref="A20:B20"/>
    <mergeCell ref="A24:B24"/>
    <mergeCell ref="A27:B27"/>
    <mergeCell ref="A31:B31"/>
    <mergeCell ref="A32:B32"/>
    <mergeCell ref="A3:A4"/>
    <mergeCell ref="B3:B4"/>
    <mergeCell ref="F3:F4"/>
    <mergeCell ref="F5:F9"/>
    <mergeCell ref="F10:F16"/>
    <mergeCell ref="F17:F20"/>
    <mergeCell ref="F21:F24"/>
    <mergeCell ref="F25:F27"/>
    <mergeCell ref="F28:F3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2"/>
  <sheetViews>
    <sheetView topLeftCell="A7" workbookViewId="0">
      <selection activeCell="M5" sqref="M5"/>
    </sheetView>
  </sheetViews>
  <sheetFormatPr defaultColWidth="9" defaultRowHeight="13.5" outlineLevelCol="6"/>
  <cols>
    <col min="1" max="1" width="4.375" customWidth="1"/>
    <col min="2" max="2" width="10.875" customWidth="1"/>
    <col min="3" max="3" width="29.875" style="2" customWidth="1"/>
    <col min="4" max="4" width="6" customWidth="1"/>
    <col min="5" max="5" width="13.375" customWidth="1"/>
    <col min="6" max="6" width="14.875" customWidth="1"/>
    <col min="7" max="7" width="7.375" customWidth="1"/>
  </cols>
  <sheetData>
    <row r="1" customFormat="1" ht="27" customHeight="1" spans="1:3">
      <c r="A1" s="21" t="s">
        <v>156</v>
      </c>
      <c r="B1" s="21"/>
      <c r="C1" s="2"/>
    </row>
    <row r="2" ht="47" customHeight="1" spans="1:7">
      <c r="A2" s="57" t="s">
        <v>157</v>
      </c>
      <c r="B2" s="57"/>
      <c r="C2" s="57"/>
      <c r="D2" s="57"/>
      <c r="E2" s="57"/>
      <c r="F2" s="57"/>
      <c r="G2" s="57"/>
    </row>
    <row r="3" s="54" customFormat="1" ht="27" customHeight="1" spans="1:7">
      <c r="A3" s="33" t="s">
        <v>2</v>
      </c>
      <c r="B3" s="58" t="s">
        <v>110</v>
      </c>
      <c r="C3" s="33" t="s">
        <v>24</v>
      </c>
      <c r="D3" s="59" t="s">
        <v>4</v>
      </c>
      <c r="E3" s="28"/>
      <c r="F3" s="29"/>
      <c r="G3" s="33" t="s">
        <v>25</v>
      </c>
    </row>
    <row r="4" s="55" customFormat="1" ht="54" customHeight="1" outlineLevel="1" spans="1:7">
      <c r="A4" s="33"/>
      <c r="B4" s="60"/>
      <c r="C4" s="33"/>
      <c r="D4" s="33" t="s">
        <v>6</v>
      </c>
      <c r="E4" s="33" t="s">
        <v>7</v>
      </c>
      <c r="F4" s="33" t="s">
        <v>8</v>
      </c>
      <c r="G4" s="33"/>
    </row>
    <row r="5" s="56" customFormat="1" ht="46" customHeight="1" outlineLevel="2" spans="1:7">
      <c r="A5" s="34">
        <v>1</v>
      </c>
      <c r="B5" s="34" t="s">
        <v>158</v>
      </c>
      <c r="C5" s="34" t="s">
        <v>159</v>
      </c>
      <c r="D5" s="61">
        <v>100</v>
      </c>
      <c r="E5" s="61">
        <v>50</v>
      </c>
      <c r="F5" s="61">
        <v>50</v>
      </c>
      <c r="G5" s="62" t="s">
        <v>27</v>
      </c>
    </row>
    <row r="6" s="56" customFormat="1" ht="46" customHeight="1" outlineLevel="2" spans="1:7">
      <c r="A6" s="34">
        <v>2</v>
      </c>
      <c r="B6" s="34" t="s">
        <v>160</v>
      </c>
      <c r="C6" s="63" t="s">
        <v>161</v>
      </c>
      <c r="D6" s="61">
        <v>50</v>
      </c>
      <c r="E6" s="61">
        <v>25</v>
      </c>
      <c r="F6" s="61">
        <v>25</v>
      </c>
      <c r="G6" s="64"/>
    </row>
    <row r="7" customFormat="1" ht="46" customHeight="1" outlineLevel="2" spans="1:7">
      <c r="A7" s="34">
        <v>3</v>
      </c>
      <c r="B7" s="34" t="s">
        <v>162</v>
      </c>
      <c r="C7" s="34" t="s">
        <v>163</v>
      </c>
      <c r="D7" s="61">
        <v>20</v>
      </c>
      <c r="E7" s="61">
        <v>10</v>
      </c>
      <c r="F7" s="61">
        <v>10</v>
      </c>
      <c r="G7" s="64"/>
    </row>
    <row r="8" customFormat="1" ht="46" customHeight="1" outlineLevel="2" spans="1:7">
      <c r="A8" s="34">
        <v>4</v>
      </c>
      <c r="B8" s="34" t="s">
        <v>162</v>
      </c>
      <c r="C8" s="34" t="s">
        <v>164</v>
      </c>
      <c r="D8" s="61">
        <v>20</v>
      </c>
      <c r="E8" s="61">
        <v>10</v>
      </c>
      <c r="F8" s="61">
        <v>10</v>
      </c>
      <c r="G8" s="64"/>
    </row>
    <row r="9" s="1" customFormat="1" ht="33" customHeight="1" outlineLevel="1" spans="1:7">
      <c r="A9" s="40"/>
      <c r="B9" s="40"/>
      <c r="C9" s="40" t="s">
        <v>46</v>
      </c>
      <c r="D9" s="65">
        <f>SUBTOTAL(9,D5:D8)</f>
        <v>190</v>
      </c>
      <c r="E9" s="65">
        <f>SUBTOTAL(9,E5:E8)</f>
        <v>95</v>
      </c>
      <c r="F9" s="65">
        <f>SUBTOTAL(9,F5:F8)</f>
        <v>95</v>
      </c>
      <c r="G9" s="31"/>
    </row>
    <row r="10" customFormat="1" ht="46" customHeight="1" outlineLevel="2" spans="1:7">
      <c r="A10" s="34">
        <v>5</v>
      </c>
      <c r="B10" s="34" t="s">
        <v>165</v>
      </c>
      <c r="C10" s="45" t="s">
        <v>166</v>
      </c>
      <c r="D10" s="61">
        <v>50</v>
      </c>
      <c r="E10" s="61">
        <v>25</v>
      </c>
      <c r="F10" s="61">
        <v>25</v>
      </c>
      <c r="G10" s="62" t="s">
        <v>106</v>
      </c>
    </row>
    <row r="11" s="1" customFormat="1" ht="33" customHeight="1" outlineLevel="1" spans="1:7">
      <c r="A11" s="40"/>
      <c r="B11" s="40"/>
      <c r="C11" s="46" t="s">
        <v>107</v>
      </c>
      <c r="D11" s="65">
        <f>SUBTOTAL(9,D10)</f>
        <v>50</v>
      </c>
      <c r="E11" s="65">
        <f>SUBTOTAL(9,E10)</f>
        <v>25</v>
      </c>
      <c r="F11" s="65">
        <f>SUBTOTAL(9,F10)</f>
        <v>25</v>
      </c>
      <c r="G11" s="31"/>
    </row>
    <row r="12" s="1" customFormat="1" ht="33" customHeight="1" spans="1:7">
      <c r="A12" s="40"/>
      <c r="B12" s="40"/>
      <c r="C12" s="46" t="s">
        <v>94</v>
      </c>
      <c r="D12" s="65">
        <f>SUBTOTAL(9,D4:D10)</f>
        <v>240</v>
      </c>
      <c r="E12" s="65">
        <f>SUBTOTAL(9,E4:E10)</f>
        <v>120</v>
      </c>
      <c r="F12" s="65">
        <f>SUBTOTAL(9,F4:F10)</f>
        <v>120</v>
      </c>
      <c r="G12" s="66"/>
    </row>
  </sheetData>
  <sortState ref="A6:G9">
    <sortCondition ref="G6:G9" customList="市直,源城区,东源县,和平县,龙川县,紫金县,连平县,江东新区,市高新区"/>
  </sortState>
  <mergeCells count="9">
    <mergeCell ref="A1:C1"/>
    <mergeCell ref="A2:G2"/>
    <mergeCell ref="D3:F3"/>
    <mergeCell ref="A3:A4"/>
    <mergeCell ref="B3:B4"/>
    <mergeCell ref="C3:C4"/>
    <mergeCell ref="G3:G4"/>
    <mergeCell ref="G5:G9"/>
    <mergeCell ref="G10:G1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4"/>
  <sheetViews>
    <sheetView topLeftCell="A10" workbookViewId="0">
      <selection activeCell="C24" sqref="C24"/>
    </sheetView>
  </sheetViews>
  <sheetFormatPr defaultColWidth="9" defaultRowHeight="13.5" outlineLevelCol="5"/>
  <cols>
    <col min="1" max="1" width="4.375" customWidth="1"/>
    <col min="2" max="2" width="33.375" customWidth="1"/>
    <col min="3" max="3" width="12.25" style="20" customWidth="1"/>
    <col min="4" max="4" width="13.125" customWidth="1"/>
    <col min="5" max="5" width="15.375" customWidth="1"/>
    <col min="6" max="6" width="8.875" customWidth="1"/>
  </cols>
  <sheetData>
    <row r="1" ht="27" customHeight="1" spans="1:2">
      <c r="A1" s="21" t="s">
        <v>167</v>
      </c>
      <c r="B1" s="21"/>
    </row>
    <row r="2" ht="36" customHeight="1" spans="1:6">
      <c r="A2" s="22" t="s">
        <v>168</v>
      </c>
      <c r="B2" s="23"/>
      <c r="C2" s="24"/>
      <c r="D2" s="23"/>
      <c r="E2" s="23"/>
      <c r="F2" s="23"/>
    </row>
    <row r="3" ht="27" customHeight="1" spans="1:6">
      <c r="A3" s="25" t="s">
        <v>2</v>
      </c>
      <c r="B3" s="26" t="s">
        <v>24</v>
      </c>
      <c r="C3" s="27" t="s">
        <v>4</v>
      </c>
      <c r="D3" s="28"/>
      <c r="E3" s="29"/>
      <c r="F3" s="26" t="s">
        <v>104</v>
      </c>
    </row>
    <row r="4" ht="42" customHeight="1" outlineLevel="1" spans="1:6">
      <c r="A4" s="30"/>
      <c r="B4" s="31"/>
      <c r="C4" s="32" t="s">
        <v>6</v>
      </c>
      <c r="D4" s="33" t="s">
        <v>7</v>
      </c>
      <c r="E4" s="33" t="s">
        <v>8</v>
      </c>
      <c r="F4" s="31"/>
    </row>
    <row r="5" s="18" customFormat="1" ht="27" customHeight="1" outlineLevel="2" spans="1:6">
      <c r="A5" s="34">
        <v>1</v>
      </c>
      <c r="B5" s="35" t="s">
        <v>169</v>
      </c>
      <c r="C5" s="36">
        <v>14.1767</v>
      </c>
      <c r="D5" s="37">
        <v>7.0883</v>
      </c>
      <c r="E5" s="37">
        <v>7.0883</v>
      </c>
      <c r="F5" s="38" t="s">
        <v>27</v>
      </c>
    </row>
    <row r="6" s="18" customFormat="1" ht="27" customHeight="1" outlineLevel="2" spans="1:6">
      <c r="A6" s="34">
        <v>2</v>
      </c>
      <c r="B6" s="35" t="s">
        <v>170</v>
      </c>
      <c r="C6" s="36">
        <v>13.9435</v>
      </c>
      <c r="D6" s="37">
        <v>6.9717</v>
      </c>
      <c r="E6" s="37">
        <v>6.9717</v>
      </c>
      <c r="F6" s="39"/>
    </row>
    <row r="7" s="18" customFormat="1" ht="27" customHeight="1" outlineLevel="2" spans="1:6">
      <c r="A7" s="34">
        <v>3</v>
      </c>
      <c r="B7" s="35" t="s">
        <v>171</v>
      </c>
      <c r="C7" s="36">
        <v>5.168</v>
      </c>
      <c r="D7" s="36">
        <v>2.584</v>
      </c>
      <c r="E7" s="36">
        <v>2.584</v>
      </c>
      <c r="F7" s="39"/>
    </row>
    <row r="8" s="18" customFormat="1" ht="27" customHeight="1" outlineLevel="2" spans="1:6">
      <c r="A8" s="34">
        <v>4</v>
      </c>
      <c r="B8" s="35" t="s">
        <v>172</v>
      </c>
      <c r="C8" s="37">
        <v>5.6079</v>
      </c>
      <c r="D8" s="37">
        <v>2.8039</v>
      </c>
      <c r="E8" s="37">
        <v>2.8039</v>
      </c>
      <c r="F8" s="39"/>
    </row>
    <row r="9" s="19" customFormat="1" ht="27" customHeight="1" outlineLevel="1" spans="1:6">
      <c r="A9" s="40"/>
      <c r="B9" s="41" t="s">
        <v>46</v>
      </c>
      <c r="C9" s="42">
        <f>SUBTOTAL(9,C5:C8)</f>
        <v>38.8961</v>
      </c>
      <c r="D9" s="42">
        <f>SUBTOTAL(9,D5:D8)</f>
        <v>19.4479</v>
      </c>
      <c r="E9" s="42">
        <f>SUBTOTAL(9,E5:E8)</f>
        <v>19.4479</v>
      </c>
      <c r="F9" s="43"/>
    </row>
    <row r="10" s="18" customFormat="1" ht="27" customHeight="1" outlineLevel="2" spans="1:6">
      <c r="A10" s="34">
        <v>5</v>
      </c>
      <c r="B10" s="44" t="s">
        <v>173</v>
      </c>
      <c r="C10" s="37">
        <v>5.7178</v>
      </c>
      <c r="D10" s="37">
        <v>2.8589</v>
      </c>
      <c r="E10" s="37">
        <v>2.8589</v>
      </c>
      <c r="F10" s="38" t="s">
        <v>71</v>
      </c>
    </row>
    <row r="11" s="18" customFormat="1" ht="27" customHeight="1" outlineLevel="2" spans="1:6">
      <c r="A11" s="34">
        <v>6</v>
      </c>
      <c r="B11" s="45" t="s">
        <v>174</v>
      </c>
      <c r="C11" s="37">
        <v>5.7177</v>
      </c>
      <c r="D11" s="37">
        <v>2.8588</v>
      </c>
      <c r="E11" s="37">
        <v>2.8588</v>
      </c>
      <c r="F11" s="39"/>
    </row>
    <row r="12" s="19" customFormat="1" ht="27" customHeight="1" outlineLevel="1" spans="1:6">
      <c r="A12" s="40"/>
      <c r="B12" s="46" t="s">
        <v>75</v>
      </c>
      <c r="C12" s="42">
        <f>SUBTOTAL(9,C10:C11)</f>
        <v>11.4355</v>
      </c>
      <c r="D12" s="42">
        <f>SUBTOTAL(9,D10:D11)</f>
        <v>5.7177</v>
      </c>
      <c r="E12" s="42">
        <f>SUBTOTAL(9,E10:E11)</f>
        <v>5.7177</v>
      </c>
      <c r="F12" s="43"/>
    </row>
    <row r="13" s="18" customFormat="1" ht="27" customHeight="1" outlineLevel="2" spans="1:6">
      <c r="A13" s="34">
        <v>7</v>
      </c>
      <c r="B13" s="44" t="s">
        <v>175</v>
      </c>
      <c r="C13" s="37">
        <v>1.4294</v>
      </c>
      <c r="D13" s="37">
        <v>0.7147</v>
      </c>
      <c r="E13" s="37">
        <v>0.7147</v>
      </c>
      <c r="F13" s="38" t="s">
        <v>106</v>
      </c>
    </row>
    <row r="14" s="18" customFormat="1" ht="27" customHeight="1" outlineLevel="2" spans="1:6">
      <c r="A14" s="34">
        <v>8</v>
      </c>
      <c r="B14" s="44" t="s">
        <v>176</v>
      </c>
      <c r="C14" s="37">
        <v>1.3155</v>
      </c>
      <c r="D14" s="37">
        <v>0.6577</v>
      </c>
      <c r="E14" s="37">
        <v>0.6577</v>
      </c>
      <c r="F14" s="39"/>
    </row>
    <row r="15" s="18" customFormat="1" ht="27" customHeight="1" outlineLevel="2" spans="1:6">
      <c r="A15" s="34">
        <v>9</v>
      </c>
      <c r="B15" s="44" t="s">
        <v>177</v>
      </c>
      <c r="C15" s="37">
        <v>19.0736</v>
      </c>
      <c r="D15" s="37">
        <v>9.5368</v>
      </c>
      <c r="E15" s="37">
        <v>9.5368</v>
      </c>
      <c r="F15" s="39"/>
    </row>
    <row r="16" s="18" customFormat="1" ht="27" customHeight="1" outlineLevel="2" spans="1:6">
      <c r="A16" s="34">
        <v>10</v>
      </c>
      <c r="B16" s="44" t="s">
        <v>178</v>
      </c>
      <c r="C16" s="37">
        <v>5.7178</v>
      </c>
      <c r="D16" s="37">
        <v>2.8589</v>
      </c>
      <c r="E16" s="37">
        <v>2.8589</v>
      </c>
      <c r="F16" s="39"/>
    </row>
    <row r="17" s="18" customFormat="1" ht="27" customHeight="1" outlineLevel="2" spans="1:6">
      <c r="A17" s="34">
        <v>11</v>
      </c>
      <c r="B17" s="44" t="s">
        <v>179</v>
      </c>
      <c r="C17" s="37">
        <v>5.4468</v>
      </c>
      <c r="D17" s="37">
        <v>2.7234</v>
      </c>
      <c r="E17" s="37">
        <v>2.7234</v>
      </c>
      <c r="F17" s="39"/>
    </row>
    <row r="18" s="18" customFormat="1" ht="27" customHeight="1" outlineLevel="2" spans="1:6">
      <c r="A18" s="34">
        <v>12</v>
      </c>
      <c r="B18" s="44" t="s">
        <v>180</v>
      </c>
      <c r="C18" s="37">
        <v>15.466</v>
      </c>
      <c r="D18" s="37">
        <v>7.733</v>
      </c>
      <c r="E18" s="37">
        <v>7.733</v>
      </c>
      <c r="F18" s="39"/>
    </row>
    <row r="19" s="18" customFormat="1" ht="27" customHeight="1" outlineLevel="2" spans="1:6">
      <c r="A19" s="34">
        <v>13</v>
      </c>
      <c r="B19" s="44" t="s">
        <v>181</v>
      </c>
      <c r="C19" s="37">
        <v>5.6864</v>
      </c>
      <c r="D19" s="37">
        <v>2.8432</v>
      </c>
      <c r="E19" s="37">
        <v>2.8432</v>
      </c>
      <c r="F19" s="39"/>
    </row>
    <row r="20" s="18" customFormat="1" ht="27" customHeight="1" outlineLevel="2" spans="1:6">
      <c r="A20" s="34">
        <v>14</v>
      </c>
      <c r="B20" s="44" t="s">
        <v>182</v>
      </c>
      <c r="C20" s="37">
        <v>5.7178</v>
      </c>
      <c r="D20" s="37">
        <v>2.8589</v>
      </c>
      <c r="E20" s="37">
        <v>2.8589</v>
      </c>
      <c r="F20" s="39"/>
    </row>
    <row r="21" s="19" customFormat="1" ht="27" customHeight="1" outlineLevel="1" spans="1:6">
      <c r="A21" s="40"/>
      <c r="B21" s="47" t="s">
        <v>107</v>
      </c>
      <c r="C21" s="42">
        <f>SUBTOTAL(9,C13:C20)</f>
        <v>59.8533</v>
      </c>
      <c r="D21" s="42">
        <f>SUBTOTAL(9,D13:D20)</f>
        <v>29.9266</v>
      </c>
      <c r="E21" s="42">
        <f>SUBTOTAL(9,E13:E20)</f>
        <v>29.9266</v>
      </c>
      <c r="F21" s="48"/>
    </row>
    <row r="22" s="19" customFormat="1" ht="27" customHeight="1" outlineLevel="1" spans="1:6">
      <c r="A22" s="34">
        <v>15</v>
      </c>
      <c r="B22" s="44" t="s">
        <v>183</v>
      </c>
      <c r="C22" s="37">
        <v>13.9961</v>
      </c>
      <c r="D22" s="37">
        <v>6.998</v>
      </c>
      <c r="E22" s="37">
        <v>6.998</v>
      </c>
      <c r="F22" s="49"/>
    </row>
    <row r="23" s="19" customFormat="1" ht="27" customHeight="1" outlineLevel="1" spans="1:6">
      <c r="A23" s="40"/>
      <c r="B23" s="47" t="s">
        <v>58</v>
      </c>
      <c r="C23" s="42">
        <v>13.9961</v>
      </c>
      <c r="D23" s="42">
        <v>6.998</v>
      </c>
      <c r="E23" s="42">
        <v>6.998</v>
      </c>
      <c r="F23" s="48"/>
    </row>
    <row r="24" s="19" customFormat="1" ht="27" customHeight="1" spans="1:6">
      <c r="A24" s="50"/>
      <c r="B24" s="51" t="s">
        <v>94</v>
      </c>
      <c r="C24" s="52">
        <v>124.181</v>
      </c>
      <c r="D24" s="52">
        <v>62.09</v>
      </c>
      <c r="E24" s="52">
        <v>62.09</v>
      </c>
      <c r="F24" s="53"/>
    </row>
  </sheetData>
  <sortState ref="A5:F18">
    <sortCondition ref="F5:F18" customList="市直,源城区,东源县,和平县,龙川县,紫金县,连平县,江东新区,市高新区"/>
  </sortState>
  <mergeCells count="9">
    <mergeCell ref="A1:B1"/>
    <mergeCell ref="A2:F2"/>
    <mergeCell ref="C3:E3"/>
    <mergeCell ref="A3:A4"/>
    <mergeCell ref="B3:B4"/>
    <mergeCell ref="F3:F4"/>
    <mergeCell ref="F5:F9"/>
    <mergeCell ref="F10:F12"/>
    <mergeCell ref="F13:F21"/>
  </mergeCells>
  <dataValidations count="1">
    <dataValidation type="list" allowBlank="1" showInputMessage="1" showErrorMessage="1" sqref="F5:F8 F10:F11 F13:F20">
      <formula1>"源城区,东源县,和平县,龙川县,紫金县,连平县,市高新区,江东新区,市直"</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5"/>
  <sheetViews>
    <sheetView workbookViewId="0">
      <selection activeCell="I4" sqref="I4"/>
    </sheetView>
  </sheetViews>
  <sheetFormatPr defaultColWidth="9" defaultRowHeight="13.5" outlineLevelCol="5"/>
  <cols>
    <col min="1" max="1" width="4.625" customWidth="1"/>
    <col min="2" max="2" width="34" style="2" customWidth="1"/>
    <col min="3" max="3" width="5.375" customWidth="1"/>
    <col min="4" max="5" width="14.75" customWidth="1"/>
    <col min="6" max="6" width="9" style="2"/>
  </cols>
  <sheetData>
    <row r="1" ht="27" customHeight="1" spans="1:2">
      <c r="A1" s="3" t="s">
        <v>184</v>
      </c>
      <c r="B1" s="4"/>
    </row>
    <row r="2" ht="45" customHeight="1" spans="1:6">
      <c r="A2" s="5" t="s">
        <v>185</v>
      </c>
      <c r="B2" s="5"/>
      <c r="C2" s="5"/>
      <c r="D2" s="5"/>
      <c r="E2" s="5"/>
      <c r="F2" s="5"/>
    </row>
    <row r="3" ht="27" customHeight="1" spans="1:6">
      <c r="A3" s="6" t="s">
        <v>2</v>
      </c>
      <c r="B3" s="6" t="s">
        <v>24</v>
      </c>
      <c r="C3" s="7" t="s">
        <v>4</v>
      </c>
      <c r="D3" s="8"/>
      <c r="E3" s="9"/>
      <c r="F3" s="6" t="s">
        <v>25</v>
      </c>
    </row>
    <row r="4" ht="49" customHeight="1" outlineLevel="1" spans="1:6">
      <c r="A4" s="6"/>
      <c r="B4" s="6"/>
      <c r="C4" s="6" t="s">
        <v>6</v>
      </c>
      <c r="D4" s="6" t="s">
        <v>7</v>
      </c>
      <c r="E4" s="6" t="s">
        <v>8</v>
      </c>
      <c r="F4" s="6"/>
    </row>
    <row r="5" ht="27" customHeight="1" outlineLevel="2" spans="1:6">
      <c r="A5" s="10">
        <v>1</v>
      </c>
      <c r="B5" s="10" t="s">
        <v>186</v>
      </c>
      <c r="C5" s="11">
        <v>2</v>
      </c>
      <c r="D5" s="11">
        <v>1</v>
      </c>
      <c r="E5" s="11">
        <v>1</v>
      </c>
      <c r="F5" s="12" t="s">
        <v>27</v>
      </c>
    </row>
    <row r="6" s="1" customFormat="1" ht="27" customHeight="1" outlineLevel="1" spans="1:6">
      <c r="A6" s="13"/>
      <c r="B6" s="13" t="s">
        <v>46</v>
      </c>
      <c r="C6" s="14">
        <f>SUBTOTAL(9,C5)</f>
        <v>2</v>
      </c>
      <c r="D6" s="14">
        <f>SUBTOTAL(9,D5)</f>
        <v>1</v>
      </c>
      <c r="E6" s="14">
        <f>SUBTOTAL(9,E5)</f>
        <v>1</v>
      </c>
      <c r="F6" s="15"/>
    </row>
    <row r="7" ht="27" customHeight="1" outlineLevel="2" spans="1:6">
      <c r="A7" s="10">
        <v>2</v>
      </c>
      <c r="B7" s="10" t="s">
        <v>52</v>
      </c>
      <c r="C7" s="11">
        <v>5</v>
      </c>
      <c r="D7" s="11">
        <v>2.5</v>
      </c>
      <c r="E7" s="11">
        <v>2.5</v>
      </c>
      <c r="F7" s="12" t="s">
        <v>48</v>
      </c>
    </row>
    <row r="8" ht="27" customHeight="1" outlineLevel="2" spans="1:6">
      <c r="A8" s="10">
        <v>3</v>
      </c>
      <c r="B8" s="10" t="s">
        <v>187</v>
      </c>
      <c r="C8" s="11">
        <v>2</v>
      </c>
      <c r="D8" s="11">
        <v>1</v>
      </c>
      <c r="E8" s="11">
        <v>1</v>
      </c>
      <c r="F8" s="16"/>
    </row>
    <row r="9" ht="27" customHeight="1" outlineLevel="2" spans="1:6">
      <c r="A9" s="10">
        <v>4</v>
      </c>
      <c r="B9" s="10" t="s">
        <v>188</v>
      </c>
      <c r="C9" s="11">
        <v>2</v>
      </c>
      <c r="D9" s="11">
        <v>1</v>
      </c>
      <c r="E9" s="11">
        <v>1</v>
      </c>
      <c r="F9" s="16"/>
    </row>
    <row r="10" s="1" customFormat="1" ht="27" customHeight="1" outlineLevel="1" spans="1:6">
      <c r="A10" s="13"/>
      <c r="B10" s="13" t="s">
        <v>54</v>
      </c>
      <c r="C10" s="14">
        <f>SUBTOTAL(9,C7:C9)</f>
        <v>9</v>
      </c>
      <c r="D10" s="14">
        <f>SUBTOTAL(9,D7:D9)</f>
        <v>4.5</v>
      </c>
      <c r="E10" s="14">
        <f>SUBTOTAL(9,E7:E9)</f>
        <v>4.5</v>
      </c>
      <c r="F10" s="17"/>
    </row>
    <row r="11" ht="27" customHeight="1" outlineLevel="2" spans="1:6">
      <c r="A11" s="10">
        <v>5</v>
      </c>
      <c r="B11" s="10" t="s">
        <v>189</v>
      </c>
      <c r="C11" s="11">
        <v>2</v>
      </c>
      <c r="D11" s="11">
        <v>1</v>
      </c>
      <c r="E11" s="11">
        <v>1</v>
      </c>
      <c r="F11" s="12" t="s">
        <v>81</v>
      </c>
    </row>
    <row r="12" ht="27" customHeight="1" outlineLevel="2" spans="1:6">
      <c r="A12" s="10">
        <v>6</v>
      </c>
      <c r="B12" s="10" t="s">
        <v>190</v>
      </c>
      <c r="C12" s="11">
        <v>2</v>
      </c>
      <c r="D12" s="11">
        <v>1</v>
      </c>
      <c r="E12" s="11">
        <v>1</v>
      </c>
      <c r="F12" s="16"/>
    </row>
    <row r="13" ht="27" customHeight="1" outlineLevel="2" spans="1:6">
      <c r="A13" s="10">
        <v>7</v>
      </c>
      <c r="B13" s="10" t="s">
        <v>191</v>
      </c>
      <c r="C13" s="11">
        <v>2</v>
      </c>
      <c r="D13" s="11">
        <v>1</v>
      </c>
      <c r="E13" s="11">
        <v>1</v>
      </c>
      <c r="F13" s="16"/>
    </row>
    <row r="14" s="1" customFormat="1" ht="27" customHeight="1" outlineLevel="1" spans="1:6">
      <c r="A14" s="13"/>
      <c r="B14" s="13" t="s">
        <v>93</v>
      </c>
      <c r="C14" s="14">
        <f>SUBTOTAL(9,C11:C13)</f>
        <v>6</v>
      </c>
      <c r="D14" s="14">
        <f>SUBTOTAL(9,D11:D13)</f>
        <v>3</v>
      </c>
      <c r="E14" s="14">
        <f>SUBTOTAL(9,E11:E13)</f>
        <v>3</v>
      </c>
      <c r="F14" s="15"/>
    </row>
    <row r="15" s="1" customFormat="1" ht="27" customHeight="1" spans="1:6">
      <c r="A15" s="13"/>
      <c r="B15" s="13" t="s">
        <v>94</v>
      </c>
      <c r="C15" s="14">
        <f>SUBTOTAL(9,C4:C13)</f>
        <v>17</v>
      </c>
      <c r="D15" s="14">
        <f>SUBTOTAL(9,D4:D13)</f>
        <v>8.5</v>
      </c>
      <c r="E15" s="14">
        <f>SUBTOTAL(9,E4:E13)</f>
        <v>8.5</v>
      </c>
      <c r="F15" s="13"/>
    </row>
  </sheetData>
  <mergeCells count="9">
    <mergeCell ref="A1:B1"/>
    <mergeCell ref="A2:F2"/>
    <mergeCell ref="C3:E3"/>
    <mergeCell ref="A3:A4"/>
    <mergeCell ref="B3:B4"/>
    <mergeCell ref="F3:F4"/>
    <mergeCell ref="F5:F6"/>
    <mergeCell ref="F7:F10"/>
    <mergeCell ref="F11:F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河源市科技局</Company>
  <Application>WPS 表格</Application>
  <HeadingPairs>
    <vt:vector size="2" baseType="variant">
      <vt:variant>
        <vt:lpstr>工作表</vt:lpstr>
      </vt:variant>
      <vt:variant>
        <vt:i4>9</vt:i4>
      </vt:variant>
    </vt:vector>
  </HeadingPairs>
  <TitlesOfParts>
    <vt:vector size="9" baseType="lpstr">
      <vt:lpstr>附表1汇总表</vt:lpstr>
      <vt:lpstr>附表2高企认定</vt:lpstr>
      <vt:lpstr>附表3高企搬迁</vt:lpstr>
      <vt:lpstr>附表4省重点实验室</vt:lpstr>
      <vt:lpstr>附表52018年工程中心</vt:lpstr>
      <vt:lpstr>附表6农创中心</vt:lpstr>
      <vt:lpstr>附表7孵化器众创空间</vt:lpstr>
      <vt:lpstr>附表8联合信贷</vt:lpstr>
      <vt:lpstr>附表9创新创业大赛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袁贵兰</dc:creator>
  <cp:lastModifiedBy>jielan</cp:lastModifiedBy>
  <dcterms:created xsi:type="dcterms:W3CDTF">2019-04-24T07:50:00Z</dcterms:created>
  <dcterms:modified xsi:type="dcterms:W3CDTF">2019-05-31T03:52:20Z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